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<sst xmlns="http://schemas.openxmlformats.org/spreadsheetml/2006/main" count="258" uniqueCount="197">
  <si>
    <t>STT</t>
  </si>
  <si>
    <t>Thời gian
 tổ chức</t>
  </si>
  <si>
    <t>Địa điểm 
bán đấu giá</t>
  </si>
  <si>
    <t>Tài sản 
đã bán đấu giá thành</t>
  </si>
  <si>
    <t>Tổng giá trúng 
đấu giá
(VNĐ)</t>
  </si>
  <si>
    <t>Tổng Giá
 khởi điểm 
(VNĐ)</t>
  </si>
  <si>
    <t>THÀNH PHỐ PHỦ LÝ</t>
  </si>
  <si>
    <t>TỔNG</t>
  </si>
  <si>
    <t>HUYỆN THANH LIÊM</t>
  </si>
  <si>
    <t>HUYỆN KIM BẢNG</t>
  </si>
  <si>
    <t>HUYỆN LÝ NHÂN</t>
  </si>
  <si>
    <t>HUYỆN DUY TIÊN</t>
  </si>
  <si>
    <t>HUYỆN BÌNH LỤC</t>
  </si>
  <si>
    <t xml:space="preserve">Số người tham gia đấu giá </t>
  </si>
  <si>
    <t>Số người  trúng     đấu giá</t>
  </si>
  <si>
    <t>TP. PHỦ LÝ</t>
  </si>
  <si>
    <t>H. THANH LIÊM</t>
  </si>
  <si>
    <t>H. LÝ NHÂN</t>
  </si>
  <si>
    <t>H. DUY TIÊN</t>
  </si>
  <si>
    <t>H. KIM BẢNG</t>
  </si>
  <si>
    <t>H. BÌNH LỤC</t>
  </si>
  <si>
    <t>GIÁ KHỞI ĐIỂM</t>
  </si>
  <si>
    <t>GIÁ TRÚNG</t>
  </si>
  <si>
    <r>
      <t>Tổng 
diện 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</si>
  <si>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TỔNG SỐ</t>
  </si>
  <si>
    <t>CHÊNH 
LỆCH</t>
  </si>
  <si>
    <t>Đơn vị: Đồng</t>
  </si>
  <si>
    <t>xã Thanh Tâm huyện Thanh Liêm</t>
  </si>
  <si>
    <t>xã Đọi Sơn huyện Duy Tiên</t>
  </si>
  <si>
    <t>xã Ngọc Sơn huyện Kim Bảng</t>
  </si>
  <si>
    <t>BẢNG TỔNG HỢP SỐ LIỆU CHUNG CỦA CÁC HUYỆN, THÀNH PHỐ 2017</t>
  </si>
  <si>
    <t>(Từ ngày 01/01/2017 đến 31/12/2017 )</t>
  </si>
  <si>
    <t>KẾT QUẢ BÁN ĐẤU GIÁ QUYỀN SỬ DỤNG ĐẤT NĂM 2017</t>
  </si>
  <si>
    <t>05/1/2017</t>
  </si>
  <si>
    <t>10/1/2017</t>
  </si>
  <si>
    <t>12/1/2017</t>
  </si>
  <si>
    <t>xã Tân Sơn huyện Kim Bảng</t>
  </si>
  <si>
    <t>13/1/2017</t>
  </si>
  <si>
    <t>17/1/2017</t>
  </si>
  <si>
    <t>xã Mỹ Thọ huyện Bình Lục</t>
  </si>
  <si>
    <t>16/01/2017</t>
  </si>
  <si>
    <t>TT Kiện Khê huyện Thanh Liêm</t>
  </si>
  <si>
    <t>18/01/2017</t>
  </si>
  <si>
    <t>xã Thi Sơn huyện Kim Bảng</t>
  </si>
  <si>
    <t>23/01/2017</t>
  </si>
  <si>
    <t>xã Nhật Tân huyện Kim Bảng</t>
  </si>
  <si>
    <t>24/01/2017</t>
  </si>
  <si>
    <t>Thành phố Phủ Lý</t>
  </si>
  <si>
    <t>08/02/2017</t>
  </si>
  <si>
    <t>15/02/2017</t>
  </si>
  <si>
    <t>24/02/2017</t>
  </si>
  <si>
    <t>22/02/2017</t>
  </si>
  <si>
    <t>xã Thanh Sơn huyện Kim Bảng</t>
  </si>
  <si>
    <t>28/02/2017</t>
  </si>
  <si>
    <t>01/03/2017</t>
  </si>
  <si>
    <t>xã Công Lý huyện Lý Nhân</t>
  </si>
  <si>
    <t>02/03/2017</t>
  </si>
  <si>
    <t>TT Ba Sao huyện Kim Bảng</t>
  </si>
  <si>
    <t>07/03/2017</t>
  </si>
  <si>
    <t>08/03/2017</t>
  </si>
  <si>
    <t>09/03/2017</t>
  </si>
  <si>
    <t>xã Thanh Hải huyện Thanh Liêm</t>
  </si>
  <si>
    <t>15/3/2017</t>
  </si>
  <si>
    <t>xã Duy Minh huyện Duy Tiên</t>
  </si>
  <si>
    <t>23/3/2017</t>
  </si>
  <si>
    <t>xã An Nội huyện Bình Lục</t>
  </si>
  <si>
    <t>16/3/2017</t>
  </si>
  <si>
    <t>30/3/2017</t>
  </si>
  <si>
    <t>xã Nhân Khang huyện Lý Nhân</t>
  </si>
  <si>
    <t>05/04/2017</t>
  </si>
  <si>
    <t>12/04/2017</t>
  </si>
  <si>
    <t>xã Yên Bắc huyện Duy Tiên</t>
  </si>
  <si>
    <t>14/04/2017</t>
  </si>
  <si>
    <t>21/4/2017</t>
  </si>
  <si>
    <t>19/4/2017</t>
  </si>
  <si>
    <t>xã Hoàng Tây huyện Kim Bảng</t>
  </si>
  <si>
    <t>27/4/2017</t>
  </si>
  <si>
    <t>13/4/2017</t>
  </si>
  <si>
    <t>TT Quế huyện Kim Bảng</t>
  </si>
  <si>
    <t>26/4/2017</t>
  </si>
  <si>
    <t>xã Liên Sơn huyện Kim Bảng</t>
  </si>
  <si>
    <t>28/4/2017</t>
  </si>
  <si>
    <t>20/4/2017</t>
  </si>
  <si>
    <t>04/05/2017</t>
  </si>
  <si>
    <t>05/5/2017</t>
  </si>
  <si>
    <t>xã Thanh Tân huyện Thanh Liêm</t>
  </si>
  <si>
    <t>12/5/2017</t>
  </si>
  <si>
    <t>17/5/2017</t>
  </si>
  <si>
    <t>xã Thanh Hà huyện Thanh Liêm</t>
  </si>
  <si>
    <t>18/5/2017</t>
  </si>
  <si>
    <t>xã Thanh Lưu huyện Thanh Liêm</t>
  </si>
  <si>
    <t>19/5/2017</t>
  </si>
  <si>
    <t>xã Bắc Lý huyện Lý Nhân</t>
  </si>
  <si>
    <t>16/5/2017</t>
  </si>
  <si>
    <t>30/5/2017</t>
  </si>
  <si>
    <t>24/5/2017</t>
  </si>
  <si>
    <t>xã Nguyễn Úy huyện Kim Bảng</t>
  </si>
  <si>
    <t>09/5/2017</t>
  </si>
  <si>
    <t>xã Liêm Chung thành phố Phủ Lý</t>
  </si>
  <si>
    <t>25/5/2017</t>
  </si>
  <si>
    <t>xã Tiên Nội huyện Duy Tiên</t>
  </si>
  <si>
    <t>1/6/2017</t>
  </si>
  <si>
    <t>8/6/2017</t>
  </si>
  <si>
    <t>xã Tràng An huyện Bình Lục</t>
  </si>
  <si>
    <t>6/6/2017</t>
  </si>
  <si>
    <t>xã Liêm Sơn  huyện Thanh Liêm</t>
  </si>
  <si>
    <t>15/6/2017</t>
  </si>
  <si>
    <t>xã An Mỹ huyện Bình Lục</t>
  </si>
  <si>
    <t>7/6/2017</t>
  </si>
  <si>
    <t>xã Văn Xá huyện Kim Bảng</t>
  </si>
  <si>
    <t>16/6/2017</t>
  </si>
  <si>
    <t>26/6/2017</t>
  </si>
  <si>
    <t>TT Vĩnh Trụ huyện Lý Nhân</t>
  </si>
  <si>
    <t>28/6/2017</t>
  </si>
  <si>
    <t>xã Đồng Lý huyện Lý Nhân</t>
  </si>
  <si>
    <t>29/6/2017</t>
  </si>
  <si>
    <t>xã Đồng Hóa huyện Kim Bảng</t>
  </si>
  <si>
    <t>30/6/2017</t>
  </si>
  <si>
    <t>xã Chuyên Ngoại huyện Duy tiên</t>
  </si>
  <si>
    <t>13/7/2017</t>
  </si>
  <si>
    <t>xã Nhân Chính huyện Lý Nhân</t>
  </si>
  <si>
    <t>6/7/2017</t>
  </si>
  <si>
    <t>xã Nhân Thịnh huyện Lý Nhân</t>
  </si>
  <si>
    <t>11/7/2017</t>
  </si>
  <si>
    <t>xã Tiến Thắng huyện Lý Nhân</t>
  </si>
  <si>
    <t>12/7/2017</t>
  </si>
  <si>
    <t>3/7/2017</t>
  </si>
  <si>
    <t>17/7/2017</t>
  </si>
  <si>
    <t>18/7/2017</t>
  </si>
  <si>
    <t>19/7/2017</t>
  </si>
  <si>
    <t>26/7/2017</t>
  </si>
  <si>
    <t>31/7/2017</t>
  </si>
  <si>
    <t>xã An Đổ huyện Bình Lục</t>
  </si>
  <si>
    <t>02/8/2017</t>
  </si>
  <si>
    <t>3/8/2017</t>
  </si>
  <si>
    <t>28/7/2017</t>
  </si>
  <si>
    <t>xã Thanh Hương huyện Thanh Liêm</t>
  </si>
  <si>
    <t>11/8/2017</t>
  </si>
  <si>
    <t>18/8/2017</t>
  </si>
  <si>
    <t>17/8/2017</t>
  </si>
  <si>
    <t>23/8/2017</t>
  </si>
  <si>
    <t>thị trấn Quế huyện Kim Bảng</t>
  </si>
  <si>
    <t>24/8/2017</t>
  </si>
  <si>
    <t>xã Trung Lương huyện Bình Lục</t>
  </si>
  <si>
    <t>30/8/2017</t>
  </si>
  <si>
    <t>31/8/2017</t>
  </si>
  <si>
    <t>07/9/2017</t>
  </si>
  <si>
    <t>xã Lê Hồ huyện Kim Bảng</t>
  </si>
  <si>
    <t>29/8/2017</t>
  </si>
  <si>
    <t>21/9/2017</t>
  </si>
  <si>
    <t>20/9/2017</t>
  </si>
  <si>
    <t>xã Vũ Bản huyện Bình Lục</t>
  </si>
  <si>
    <t>08/9/2017</t>
  </si>
  <si>
    <t>xã La Sơn huyện Bình Lục</t>
  </si>
  <si>
    <t>22/9/2017</t>
  </si>
  <si>
    <t>xã Tượng Lĩnh huyện Kim Bảng</t>
  </si>
  <si>
    <t>27/9/2017</t>
  </si>
  <si>
    <t>29/9/2017</t>
  </si>
  <si>
    <t>03/10/2017</t>
  </si>
  <si>
    <t>11/10/2017</t>
  </si>
  <si>
    <t>04/10/2017</t>
  </si>
  <si>
    <t>xã Thanh Nguyên huyện Thanh Liêm</t>
  </si>
  <si>
    <t>18/10/2017</t>
  </si>
  <si>
    <t>12/10/2017</t>
  </si>
  <si>
    <t>19/10/2017</t>
  </si>
  <si>
    <t>25/10/2017</t>
  </si>
  <si>
    <t>xã Hợp Lý huyện Lý Nhân</t>
  </si>
  <si>
    <t>26/10/2017</t>
  </si>
  <si>
    <t>1/11/2017</t>
  </si>
  <si>
    <t>02/11/2017</t>
  </si>
  <si>
    <t>8/11/2017</t>
  </si>
  <si>
    <t>09/11/2017</t>
  </si>
  <si>
    <t>xã Trác Văn huyện Duy Tiên</t>
  </si>
  <si>
    <t>17/11/2017</t>
  </si>
  <si>
    <t>16/11/2017</t>
  </si>
  <si>
    <t>xã Nhân Đạo huyện Lý Nhân</t>
  </si>
  <si>
    <t>23/11/2017</t>
  </si>
  <si>
    <t>xã Văn Lý huyện Lý Nhân</t>
  </si>
  <si>
    <t>24/11/2017</t>
  </si>
  <si>
    <t>xã Nhân Bình huyện Lý Nhân</t>
  </si>
  <si>
    <t>13/11/2017</t>
  </si>
  <si>
    <t>31/5/2017</t>
  </si>
  <si>
    <t>.</t>
  </si>
  <si>
    <t>8/12/2017</t>
  </si>
  <si>
    <t>xã Xuân Khê huyện Lý Nhân</t>
  </si>
  <si>
    <t>7/12/2017</t>
  </si>
  <si>
    <t>29/11/2017</t>
  </si>
  <si>
    <t>xã Mộc Bắc huyện Duy Tiên</t>
  </si>
  <si>
    <t>13/12/2017</t>
  </si>
  <si>
    <t>2.282 Lô đất</t>
  </si>
  <si>
    <t>22/12/2017</t>
  </si>
  <si>
    <t>xã Duy Hải huyện Duy Tiên</t>
  </si>
  <si>
    <t>29/12/2017</t>
  </si>
  <si>
    <t>28/12/2017</t>
  </si>
  <si>
    <t>xã Bình Nghĩa huyện Bình Lục</t>
  </si>
  <si>
    <t>27/12/2017</t>
  </si>
  <si>
    <t>TỔNG CỘNG (110 cuộc)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</si>
</sst>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.##0"/>
    <numFmt numFmtId="179" formatCode="mmm\-yyyy"/>
    <numFmt numFmtId="180" formatCode="#,##0.0"/>
    <numFmt numFmtId="181" formatCode="#,##0.000"/>
    <numFmt numFmtId="182" formatCode="_(* #,##0.0_);_(* \(#,##0.0\);_(* &quot;-&quot;??_);_(@_)"/>
    <numFmt numFmtId="183" formatCode="#,##0.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" fillId="0" borderId="10" xfId="42" applyNumberFormat="1" applyFont="1" applyBorder="1" applyAlignment="1">
      <alignment horizontal="center" vertical="center"/>
    </xf>
    <xf numFmtId="3" fontId="3" fillId="0" borderId="14" xfId="42" applyNumberFormat="1" applyFont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70" zoomScaleNormal="70" zoomScalePageLayoutView="0" workbookViewId="0" topLeftCell="A1">
      <selection activeCell="E174" sqref="E174"/>
    </sheetView>
  </sheetViews>
  <sheetFormatPr defaultColWidth="9.140625" defaultRowHeight="12.75"/>
  <cols>
    <col min="1" max="1" width="4.421875" style="3" customWidth="1"/>
    <col min="2" max="2" width="18.7109375" style="3" customWidth="1"/>
    <col min="3" max="3" width="20.00390625" style="3" customWidth="1"/>
    <col min="4" max="4" width="21.7109375" style="3" customWidth="1"/>
    <col min="5" max="5" width="20.7109375" style="3" customWidth="1"/>
    <col min="6" max="6" width="24.8515625" style="3" customWidth="1"/>
    <col min="7" max="7" width="24.140625" style="3" customWidth="1"/>
    <col min="8" max="8" width="19.00390625" style="3" customWidth="1"/>
    <col min="9" max="9" width="20.57421875" style="3" customWidth="1"/>
    <col min="10" max="10" width="66.7109375" style="3" customWidth="1"/>
    <col min="11" max="16384" width="9.140625" style="3" customWidth="1"/>
  </cols>
  <sheetData>
    <row r="1" ht="15.75">
      <c r="D1" s="10" t="s">
        <v>30</v>
      </c>
    </row>
    <row r="2" ht="15.75">
      <c r="I2" s="10" t="s">
        <v>26</v>
      </c>
    </row>
    <row r="3" spans="2:9" ht="15.75">
      <c r="B3" s="23"/>
      <c r="C3" s="26" t="s">
        <v>15</v>
      </c>
      <c r="D3" s="26" t="s">
        <v>16</v>
      </c>
      <c r="E3" s="26" t="s">
        <v>17</v>
      </c>
      <c r="F3" s="26" t="s">
        <v>19</v>
      </c>
      <c r="G3" s="26" t="s">
        <v>18</v>
      </c>
      <c r="H3" s="26" t="s">
        <v>20</v>
      </c>
      <c r="I3" s="26" t="s">
        <v>24</v>
      </c>
    </row>
    <row r="4" spans="2:9" ht="30.75" customHeight="1">
      <c r="B4" s="24" t="s">
        <v>21</v>
      </c>
      <c r="C4" s="27">
        <f>F32</f>
        <v>60723125000</v>
      </c>
      <c r="D4" s="27">
        <f>F59</f>
        <v>40510576000</v>
      </c>
      <c r="E4" s="27">
        <f>F80</f>
        <v>25684586000</v>
      </c>
      <c r="F4" s="27">
        <f>F119</f>
        <v>363300421100</v>
      </c>
      <c r="G4" s="27">
        <f>F144</f>
        <v>62929060000</v>
      </c>
      <c r="H4" s="27">
        <f>F160</f>
        <v>30909897800</v>
      </c>
      <c r="I4" s="28">
        <f>SUM(C4:H4)</f>
        <v>584057665900</v>
      </c>
    </row>
    <row r="5" spans="2:9" ht="27" customHeight="1">
      <c r="B5" s="24" t="s">
        <v>22</v>
      </c>
      <c r="C5" s="27">
        <f>G32</f>
        <v>96106208000</v>
      </c>
      <c r="D5" s="27">
        <f>G59</f>
        <v>42970918000</v>
      </c>
      <c r="E5" s="27">
        <f>G80</f>
        <v>38343363000</v>
      </c>
      <c r="F5" s="27">
        <f>G119</f>
        <v>536126368300</v>
      </c>
      <c r="G5" s="27">
        <f>G144</f>
        <v>95601242000</v>
      </c>
      <c r="H5" s="27">
        <f>G160</f>
        <v>39165899500</v>
      </c>
      <c r="I5" s="28">
        <f>SUM(C5:H5)</f>
        <v>848313998800</v>
      </c>
    </row>
    <row r="6" spans="2:9" ht="40.5" customHeight="1">
      <c r="B6" s="25" t="s">
        <v>25</v>
      </c>
      <c r="C6" s="27">
        <f aca="true" t="shared" si="0" ref="C6:H6">C5-C4</f>
        <v>35383083000</v>
      </c>
      <c r="D6" s="27">
        <f t="shared" si="0"/>
        <v>2460342000</v>
      </c>
      <c r="E6" s="27">
        <f t="shared" si="0"/>
        <v>12658777000</v>
      </c>
      <c r="F6" s="27">
        <f t="shared" si="0"/>
        <v>172825947200</v>
      </c>
      <c r="G6" s="27">
        <f t="shared" si="0"/>
        <v>32672182000</v>
      </c>
      <c r="H6" s="27">
        <f t="shared" si="0"/>
        <v>8256001700</v>
      </c>
      <c r="I6" s="28">
        <f>SUM(C6:H6)</f>
        <v>264256332900</v>
      </c>
    </row>
    <row r="10" spans="1:9" ht="18.75">
      <c r="A10" s="47" t="s">
        <v>32</v>
      </c>
      <c r="B10" s="47"/>
      <c r="C10" s="47"/>
      <c r="D10" s="47"/>
      <c r="E10" s="47"/>
      <c r="F10" s="47"/>
      <c r="G10" s="47"/>
      <c r="H10" s="47"/>
      <c r="I10" s="47"/>
    </row>
    <row r="11" spans="1:9" ht="15.75">
      <c r="A11" s="5"/>
      <c r="B11" s="48" t="s">
        <v>31</v>
      </c>
      <c r="C11" s="48"/>
      <c r="D11" s="48"/>
      <c r="E11" s="48"/>
      <c r="F11" s="48"/>
      <c r="G11" s="48"/>
      <c r="H11" s="48"/>
      <c r="I11" s="48"/>
    </row>
    <row r="12" spans="1:9" ht="58.5" customHeigh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23</v>
      </c>
      <c r="F12" s="2" t="s">
        <v>5</v>
      </c>
      <c r="G12" s="2" t="s">
        <v>4</v>
      </c>
      <c r="H12" s="2" t="s">
        <v>13</v>
      </c>
      <c r="I12" s="2" t="s">
        <v>14</v>
      </c>
    </row>
    <row r="13" spans="1:9" s="11" customFormat="1" ht="50.2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</row>
    <row r="14" spans="1:9" ht="50.25" customHeight="1">
      <c r="A14" s="13">
        <v>1</v>
      </c>
      <c r="B14" s="14" t="s">
        <v>46</v>
      </c>
      <c r="C14" s="15" t="s">
        <v>47</v>
      </c>
      <c r="D14" s="45">
        <v>2</v>
      </c>
      <c r="E14" s="16">
        <v>150.7</v>
      </c>
      <c r="F14" s="17">
        <v>5274500000</v>
      </c>
      <c r="G14" s="17">
        <v>9950000000</v>
      </c>
      <c r="H14" s="18">
        <v>27</v>
      </c>
      <c r="I14" s="18">
        <v>2</v>
      </c>
    </row>
    <row r="15" spans="1:9" ht="50.25" customHeight="1">
      <c r="A15" s="13">
        <v>2</v>
      </c>
      <c r="B15" s="14" t="s">
        <v>50</v>
      </c>
      <c r="C15" s="15" t="s">
        <v>47</v>
      </c>
      <c r="D15" s="45">
        <v>7</v>
      </c>
      <c r="E15" s="16">
        <v>984.9</v>
      </c>
      <c r="F15" s="17">
        <v>8174500000</v>
      </c>
      <c r="G15" s="17">
        <v>15414488000</v>
      </c>
      <c r="H15" s="18">
        <v>35</v>
      </c>
      <c r="I15" s="18">
        <v>7</v>
      </c>
    </row>
    <row r="16" spans="1:9" ht="50.25" customHeight="1">
      <c r="A16" s="13">
        <v>3</v>
      </c>
      <c r="B16" s="14" t="s">
        <v>58</v>
      </c>
      <c r="C16" s="15" t="s">
        <v>47</v>
      </c>
      <c r="D16" s="45">
        <v>7</v>
      </c>
      <c r="E16" s="16">
        <v>1013.22</v>
      </c>
      <c r="F16" s="17">
        <v>8316100000</v>
      </c>
      <c r="G16" s="17">
        <v>18071000000</v>
      </c>
      <c r="H16" s="18">
        <v>23</v>
      </c>
      <c r="I16" s="18">
        <v>6</v>
      </c>
    </row>
    <row r="17" spans="1:9" ht="50.25" customHeight="1">
      <c r="A17" s="13">
        <v>4</v>
      </c>
      <c r="B17" s="14" t="s">
        <v>97</v>
      </c>
      <c r="C17" s="15" t="s">
        <v>98</v>
      </c>
      <c r="D17" s="45">
        <v>38</v>
      </c>
      <c r="E17" s="16">
        <v>3112.1</v>
      </c>
      <c r="F17" s="17">
        <v>8765140000</v>
      </c>
      <c r="G17" s="17">
        <v>11217870000</v>
      </c>
      <c r="H17" s="18">
        <v>29</v>
      </c>
      <c r="I17" s="18">
        <v>40</v>
      </c>
    </row>
    <row r="18" spans="1:9" ht="50.25" customHeight="1">
      <c r="A18" s="13">
        <v>5</v>
      </c>
      <c r="B18" s="14" t="s">
        <v>181</v>
      </c>
      <c r="C18" s="15" t="s">
        <v>98</v>
      </c>
      <c r="D18" s="45">
        <v>24</v>
      </c>
      <c r="E18" s="16">
        <v>1889.7</v>
      </c>
      <c r="F18" s="17">
        <v>5351300000</v>
      </c>
      <c r="G18" s="17">
        <v>7341589000</v>
      </c>
      <c r="H18" s="18">
        <v>31</v>
      </c>
      <c r="I18" s="18">
        <v>20</v>
      </c>
    </row>
    <row r="19" spans="1:9" ht="50.25" customHeight="1">
      <c r="A19" s="13">
        <v>6</v>
      </c>
      <c r="B19" s="14" t="s">
        <v>126</v>
      </c>
      <c r="C19" s="15" t="s">
        <v>98</v>
      </c>
      <c r="D19" s="45">
        <v>21</v>
      </c>
      <c r="E19" s="16">
        <v>2341.1</v>
      </c>
      <c r="F19" s="17">
        <v>4739580000</v>
      </c>
      <c r="G19" s="17">
        <v>6117841000</v>
      </c>
      <c r="H19" s="18">
        <v>25</v>
      </c>
      <c r="I19" s="18">
        <v>18</v>
      </c>
    </row>
    <row r="20" spans="1:9" ht="50.25" customHeight="1">
      <c r="A20" s="13">
        <v>7</v>
      </c>
      <c r="B20" s="14" t="s">
        <v>127</v>
      </c>
      <c r="C20" s="15" t="s">
        <v>47</v>
      </c>
      <c r="D20" s="45">
        <v>8</v>
      </c>
      <c r="E20" s="35">
        <v>782.41</v>
      </c>
      <c r="F20" s="17">
        <v>5309595000</v>
      </c>
      <c r="G20" s="17">
        <v>5737500000</v>
      </c>
      <c r="H20" s="18">
        <v>10</v>
      </c>
      <c r="I20" s="18">
        <v>7</v>
      </c>
    </row>
    <row r="21" spans="1:9" ht="50.25" customHeight="1">
      <c r="A21" s="13">
        <v>8</v>
      </c>
      <c r="B21" s="31" t="s">
        <v>138</v>
      </c>
      <c r="C21" s="15" t="s">
        <v>47</v>
      </c>
      <c r="D21" s="44">
        <v>4</v>
      </c>
      <c r="E21" s="43">
        <v>335</v>
      </c>
      <c r="F21" s="34">
        <v>1342500000</v>
      </c>
      <c r="G21" s="34">
        <v>1343350000</v>
      </c>
      <c r="H21" s="33">
        <v>3</v>
      </c>
      <c r="I21" s="33">
        <v>2</v>
      </c>
    </row>
    <row r="22" spans="1:9" ht="50.25" customHeight="1">
      <c r="A22" s="13">
        <v>9</v>
      </c>
      <c r="B22" s="14" t="s">
        <v>159</v>
      </c>
      <c r="C22" s="15" t="s">
        <v>47</v>
      </c>
      <c r="D22" s="45">
        <v>8</v>
      </c>
      <c r="E22" s="16">
        <v>482.5</v>
      </c>
      <c r="F22" s="17">
        <v>2460000000</v>
      </c>
      <c r="G22" s="17">
        <v>2644250000</v>
      </c>
      <c r="H22" s="18">
        <v>9</v>
      </c>
      <c r="I22" s="18">
        <v>5</v>
      </c>
    </row>
    <row r="23" spans="1:9" ht="50.25" customHeight="1">
      <c r="A23" s="13">
        <v>10</v>
      </c>
      <c r="B23" s="14" t="s">
        <v>180</v>
      </c>
      <c r="C23" s="15" t="s">
        <v>47</v>
      </c>
      <c r="D23" s="45">
        <v>14</v>
      </c>
      <c r="E23" s="16">
        <v>1434.8</v>
      </c>
      <c r="F23" s="17">
        <v>5350640000</v>
      </c>
      <c r="G23" s="17">
        <v>6514470000</v>
      </c>
      <c r="H23" s="18">
        <v>25</v>
      </c>
      <c r="I23" s="18">
        <v>11</v>
      </c>
    </row>
    <row r="24" spans="1:9" ht="50.25" customHeight="1">
      <c r="A24" s="13">
        <v>11</v>
      </c>
      <c r="B24" s="14" t="s">
        <v>192</v>
      </c>
      <c r="C24" s="15" t="s">
        <v>47</v>
      </c>
      <c r="D24" s="45">
        <v>21</v>
      </c>
      <c r="E24" s="16">
        <v>1518.9</v>
      </c>
      <c r="F24" s="17">
        <v>5639270000</v>
      </c>
      <c r="G24" s="17">
        <v>11753850000</v>
      </c>
      <c r="H24" s="18">
        <v>85</v>
      </c>
      <c r="I24" s="18">
        <v>17</v>
      </c>
    </row>
    <row r="25" spans="1:9" ht="50.25" customHeight="1">
      <c r="A25" s="13">
        <v>12</v>
      </c>
      <c r="B25" s="14"/>
      <c r="C25" s="15"/>
      <c r="D25" s="15"/>
      <c r="E25" s="16"/>
      <c r="F25" s="17"/>
      <c r="G25" s="17"/>
      <c r="H25" s="18"/>
      <c r="I25" s="18"/>
    </row>
    <row r="26" spans="1:9" ht="50.25" customHeight="1">
      <c r="A26" s="13">
        <v>13</v>
      </c>
      <c r="B26" s="14"/>
      <c r="C26" s="15"/>
      <c r="D26" s="15"/>
      <c r="E26" s="35"/>
      <c r="F26" s="41"/>
      <c r="G26" s="17"/>
      <c r="H26" s="18"/>
      <c r="I26" s="18"/>
    </row>
    <row r="27" spans="1:9" ht="50.25" customHeight="1">
      <c r="A27" s="13">
        <v>14</v>
      </c>
      <c r="B27" s="14"/>
      <c r="C27" s="15"/>
      <c r="D27" s="15"/>
      <c r="E27" s="16"/>
      <c r="F27" s="41"/>
      <c r="G27" s="17"/>
      <c r="H27" s="18"/>
      <c r="I27" s="18"/>
    </row>
    <row r="28" spans="1:9" ht="50.25" customHeight="1">
      <c r="A28" s="13">
        <v>15</v>
      </c>
      <c r="B28" s="14"/>
      <c r="C28" s="15"/>
      <c r="D28" s="15"/>
      <c r="E28" s="35"/>
      <c r="F28" s="41"/>
      <c r="G28" s="17"/>
      <c r="H28" s="18"/>
      <c r="I28" s="18"/>
    </row>
    <row r="29" spans="1:9" ht="50.25" customHeight="1">
      <c r="A29" s="13">
        <v>16</v>
      </c>
      <c r="B29" s="14"/>
      <c r="C29" s="15"/>
      <c r="D29" s="15"/>
      <c r="E29" s="17"/>
      <c r="F29" s="41"/>
      <c r="G29" s="17"/>
      <c r="H29" s="18"/>
      <c r="I29" s="18"/>
    </row>
    <row r="30" spans="1:9" ht="50.25" customHeight="1">
      <c r="A30" s="13">
        <v>17</v>
      </c>
      <c r="B30" s="31"/>
      <c r="C30" s="15"/>
      <c r="D30" s="32"/>
      <c r="E30" s="43"/>
      <c r="F30" s="42"/>
      <c r="G30" s="34"/>
      <c r="H30" s="33"/>
      <c r="I30" s="33"/>
    </row>
    <row r="31" spans="2:9" ht="50.25" customHeight="1">
      <c r="B31" s="14"/>
      <c r="C31" s="15"/>
      <c r="D31" s="15"/>
      <c r="E31" s="36"/>
      <c r="F31" s="30"/>
      <c r="G31" s="30"/>
      <c r="H31" s="18"/>
      <c r="I31" s="18"/>
    </row>
    <row r="32" spans="1:9" s="11" customFormat="1" ht="50.25" customHeight="1">
      <c r="A32" s="46" t="s">
        <v>7</v>
      </c>
      <c r="B32" s="46"/>
      <c r="C32" s="19"/>
      <c r="D32" s="19"/>
      <c r="E32" s="20">
        <f>SUM(E14:E31)</f>
        <v>14045.329999999998</v>
      </c>
      <c r="F32" s="20">
        <f>SUM(F14:F31)</f>
        <v>60723125000</v>
      </c>
      <c r="G32" s="20">
        <f>SUM(G14:G31)</f>
        <v>96106208000</v>
      </c>
      <c r="H32" s="20">
        <f>SUM(H14:H31)</f>
        <v>302</v>
      </c>
      <c r="I32" s="20">
        <f>SUM(I14:I31)</f>
        <v>135</v>
      </c>
    </row>
    <row r="33" spans="1:9" s="11" customFormat="1" ht="50.25" customHeight="1">
      <c r="A33" s="46" t="s">
        <v>8</v>
      </c>
      <c r="B33" s="46"/>
      <c r="C33" s="46"/>
      <c r="D33" s="46"/>
      <c r="E33" s="46"/>
      <c r="F33" s="46"/>
      <c r="G33" s="46"/>
      <c r="H33" s="46"/>
      <c r="I33" s="46"/>
    </row>
    <row r="34" spans="1:9" ht="50.25" customHeight="1">
      <c r="A34" s="13">
        <v>1</v>
      </c>
      <c r="B34" s="14" t="s">
        <v>37</v>
      </c>
      <c r="C34" s="15" t="s">
        <v>27</v>
      </c>
      <c r="D34" s="45">
        <v>7</v>
      </c>
      <c r="E34" s="16">
        <v>1476</v>
      </c>
      <c r="F34" s="17">
        <v>1068480000</v>
      </c>
      <c r="G34" s="17">
        <v>1069300000</v>
      </c>
      <c r="H34" s="18">
        <v>6</v>
      </c>
      <c r="I34" s="18">
        <v>4</v>
      </c>
    </row>
    <row r="35" spans="1:9" ht="50.25" customHeight="1">
      <c r="A35" s="13">
        <v>2</v>
      </c>
      <c r="B35" s="14" t="s">
        <v>40</v>
      </c>
      <c r="C35" s="15" t="s">
        <v>41</v>
      </c>
      <c r="D35" s="45">
        <v>1</v>
      </c>
      <c r="E35" s="16">
        <v>1055.7</v>
      </c>
      <c r="F35" s="17">
        <v>2457120000</v>
      </c>
      <c r="G35" s="17">
        <v>2950000000</v>
      </c>
      <c r="H35" s="18">
        <v>4</v>
      </c>
      <c r="I35" s="18">
        <v>1</v>
      </c>
    </row>
    <row r="36" spans="1:9" ht="50.25" customHeight="1">
      <c r="A36" s="13">
        <v>3</v>
      </c>
      <c r="B36" s="14" t="s">
        <v>59</v>
      </c>
      <c r="C36" s="15" t="s">
        <v>27</v>
      </c>
      <c r="D36" s="45">
        <v>20</v>
      </c>
      <c r="E36" s="16">
        <v>2671</v>
      </c>
      <c r="F36" s="17">
        <v>3500000000</v>
      </c>
      <c r="G36" s="17">
        <v>3502000000</v>
      </c>
      <c r="H36" s="18">
        <v>17</v>
      </c>
      <c r="I36" s="18">
        <v>14</v>
      </c>
    </row>
    <row r="37" spans="1:9" ht="50.25" customHeight="1">
      <c r="A37" s="13">
        <v>4</v>
      </c>
      <c r="B37" s="14" t="s">
        <v>60</v>
      </c>
      <c r="C37" s="15" t="s">
        <v>61</v>
      </c>
      <c r="D37" s="45">
        <v>11</v>
      </c>
      <c r="E37" s="16">
        <v>1685</v>
      </c>
      <c r="F37" s="17">
        <v>951870000</v>
      </c>
      <c r="G37" s="17">
        <v>952810000</v>
      </c>
      <c r="H37" s="18">
        <v>3</v>
      </c>
      <c r="I37" s="18">
        <v>2</v>
      </c>
    </row>
    <row r="38" spans="1:9" ht="50.25" customHeight="1">
      <c r="A38" s="13">
        <v>5</v>
      </c>
      <c r="B38" s="14" t="s">
        <v>72</v>
      </c>
      <c r="C38" s="15" t="s">
        <v>27</v>
      </c>
      <c r="D38" s="45">
        <v>21</v>
      </c>
      <c r="E38" s="16">
        <v>3068</v>
      </c>
      <c r="F38" s="17">
        <v>3514400000</v>
      </c>
      <c r="G38" s="17">
        <v>3516500000</v>
      </c>
      <c r="H38" s="18">
        <v>20</v>
      </c>
      <c r="I38" s="18">
        <v>18</v>
      </c>
    </row>
    <row r="39" spans="1:9" ht="50.25" customHeight="1">
      <c r="A39" s="13">
        <v>6</v>
      </c>
      <c r="B39" s="14" t="s">
        <v>73</v>
      </c>
      <c r="C39" s="15" t="s">
        <v>61</v>
      </c>
      <c r="D39" s="45">
        <v>21</v>
      </c>
      <c r="E39" s="16">
        <v>3573</v>
      </c>
      <c r="F39" s="17">
        <v>1563400000</v>
      </c>
      <c r="G39" s="17">
        <v>1564840000</v>
      </c>
      <c r="H39" s="18">
        <v>4</v>
      </c>
      <c r="I39" s="18">
        <v>3</v>
      </c>
    </row>
    <row r="40" spans="1:9" ht="50.25" customHeight="1">
      <c r="A40" s="13">
        <v>7</v>
      </c>
      <c r="B40" s="14" t="s">
        <v>84</v>
      </c>
      <c r="C40" s="15" t="s">
        <v>85</v>
      </c>
      <c r="D40" s="45">
        <v>26</v>
      </c>
      <c r="E40" s="16">
        <v>4569</v>
      </c>
      <c r="F40" s="17">
        <v>1752430000</v>
      </c>
      <c r="G40" s="17">
        <v>1759478000</v>
      </c>
      <c r="H40" s="18">
        <v>8</v>
      </c>
      <c r="I40" s="18">
        <v>5</v>
      </c>
    </row>
    <row r="41" spans="1:9" ht="50.25" customHeight="1">
      <c r="A41" s="13">
        <v>8</v>
      </c>
      <c r="B41" s="14" t="s">
        <v>87</v>
      </c>
      <c r="C41" s="15" t="s">
        <v>88</v>
      </c>
      <c r="D41" s="45">
        <v>3</v>
      </c>
      <c r="E41" s="35">
        <v>339.51</v>
      </c>
      <c r="F41" s="17">
        <v>680316000</v>
      </c>
      <c r="G41" s="17">
        <v>766000000</v>
      </c>
      <c r="H41" s="18">
        <v>5</v>
      </c>
      <c r="I41" s="18">
        <v>2</v>
      </c>
    </row>
    <row r="42" spans="1:9" ht="50.25" customHeight="1">
      <c r="A42" s="13">
        <v>9</v>
      </c>
      <c r="B42" s="14" t="s">
        <v>89</v>
      </c>
      <c r="C42" s="15" t="s">
        <v>90</v>
      </c>
      <c r="D42" s="45">
        <v>1</v>
      </c>
      <c r="E42" s="17">
        <v>160</v>
      </c>
      <c r="F42" s="17">
        <v>160000000</v>
      </c>
      <c r="G42" s="17">
        <v>160200000</v>
      </c>
      <c r="H42" s="18">
        <v>3</v>
      </c>
      <c r="I42" s="18">
        <v>1</v>
      </c>
    </row>
    <row r="43" spans="1:9" ht="50.25" customHeight="1">
      <c r="A43" s="13">
        <v>10</v>
      </c>
      <c r="B43" s="14" t="s">
        <v>104</v>
      </c>
      <c r="C43" s="15" t="s">
        <v>105</v>
      </c>
      <c r="D43" s="45">
        <v>21</v>
      </c>
      <c r="E43" s="17">
        <v>4023</v>
      </c>
      <c r="F43" s="17">
        <v>1141170000</v>
      </c>
      <c r="G43" s="17">
        <v>1141470000</v>
      </c>
      <c r="H43" s="18">
        <v>19</v>
      </c>
      <c r="I43" s="18">
        <v>15</v>
      </c>
    </row>
    <row r="44" spans="1:9" ht="50.25" customHeight="1">
      <c r="A44" s="13">
        <v>11</v>
      </c>
      <c r="B44" s="14" t="s">
        <v>125</v>
      </c>
      <c r="C44" s="15" t="s">
        <v>85</v>
      </c>
      <c r="D44" s="45">
        <v>10</v>
      </c>
      <c r="E44" s="16">
        <v>1861</v>
      </c>
      <c r="F44" s="17">
        <v>498710000</v>
      </c>
      <c r="G44" s="17">
        <v>499250000</v>
      </c>
      <c r="H44" s="18">
        <v>2</v>
      </c>
      <c r="I44" s="18">
        <v>1</v>
      </c>
    </row>
    <row r="45" spans="1:9" ht="50.25" customHeight="1">
      <c r="A45" s="13">
        <v>12</v>
      </c>
      <c r="B45" s="14" t="s">
        <v>128</v>
      </c>
      <c r="C45" s="15" t="s">
        <v>61</v>
      </c>
      <c r="D45" s="45">
        <v>13</v>
      </c>
      <c r="E45" s="17">
        <v>2182</v>
      </c>
      <c r="F45" s="17">
        <v>1112820000</v>
      </c>
      <c r="G45" s="17">
        <v>1112970000</v>
      </c>
      <c r="H45" s="18">
        <v>5</v>
      </c>
      <c r="I45" s="18">
        <v>4</v>
      </c>
    </row>
    <row r="46" spans="1:9" ht="50.25" customHeight="1">
      <c r="A46" s="13">
        <v>13</v>
      </c>
      <c r="B46" s="14" t="s">
        <v>135</v>
      </c>
      <c r="C46" s="15" t="s">
        <v>136</v>
      </c>
      <c r="D46" s="45">
        <v>2</v>
      </c>
      <c r="E46" s="16">
        <v>353</v>
      </c>
      <c r="F46" s="17">
        <v>180030000</v>
      </c>
      <c r="G46" s="17">
        <v>180300000</v>
      </c>
      <c r="H46" s="18">
        <v>4</v>
      </c>
      <c r="I46" s="18">
        <v>2</v>
      </c>
    </row>
    <row r="47" spans="1:9" ht="50.25" customHeight="1">
      <c r="A47" s="13">
        <v>14</v>
      </c>
      <c r="B47" s="14" t="s">
        <v>137</v>
      </c>
      <c r="C47" s="15" t="s">
        <v>136</v>
      </c>
      <c r="D47" s="45">
        <v>3</v>
      </c>
      <c r="E47" s="16">
        <v>730</v>
      </c>
      <c r="F47" s="17">
        <v>417070000</v>
      </c>
      <c r="G47" s="17">
        <v>477010000</v>
      </c>
      <c r="H47" s="18">
        <v>7</v>
      </c>
      <c r="I47" s="18">
        <v>3</v>
      </c>
    </row>
    <row r="48" spans="1:9" ht="50.25" customHeight="1">
      <c r="A48" s="13">
        <v>15</v>
      </c>
      <c r="B48" s="14" t="s">
        <v>139</v>
      </c>
      <c r="C48" s="15" t="s">
        <v>61</v>
      </c>
      <c r="D48" s="45">
        <v>37</v>
      </c>
      <c r="E48" s="16">
        <v>5706.2</v>
      </c>
      <c r="F48" s="17">
        <v>9978535000</v>
      </c>
      <c r="G48" s="17">
        <v>9995728000</v>
      </c>
      <c r="H48" s="18">
        <v>25</v>
      </c>
      <c r="I48" s="18">
        <v>18</v>
      </c>
    </row>
    <row r="49" spans="1:9" ht="50.25" customHeight="1">
      <c r="A49" s="13">
        <v>16</v>
      </c>
      <c r="B49" s="31" t="s">
        <v>148</v>
      </c>
      <c r="C49" s="32" t="s">
        <v>41</v>
      </c>
      <c r="D49" s="44">
        <v>1</v>
      </c>
      <c r="E49" s="43">
        <v>118</v>
      </c>
      <c r="F49" s="34">
        <v>82600000</v>
      </c>
      <c r="G49" s="34">
        <v>82700000</v>
      </c>
      <c r="H49" s="33">
        <v>2</v>
      </c>
      <c r="I49" s="33">
        <v>1</v>
      </c>
    </row>
    <row r="50" spans="1:9" ht="50.25" customHeight="1">
      <c r="A50" s="13">
        <v>17</v>
      </c>
      <c r="B50" s="14" t="s">
        <v>160</v>
      </c>
      <c r="C50" s="15" t="s">
        <v>161</v>
      </c>
      <c r="D50" s="45">
        <v>10</v>
      </c>
      <c r="E50" s="16">
        <v>2077</v>
      </c>
      <c r="F50" s="17">
        <v>855460000</v>
      </c>
      <c r="G50" s="17">
        <v>856711000</v>
      </c>
      <c r="H50" s="18">
        <v>13</v>
      </c>
      <c r="I50" s="18">
        <v>8</v>
      </c>
    </row>
    <row r="51" spans="1:9" ht="50.25" customHeight="1">
      <c r="A51" s="13">
        <v>18</v>
      </c>
      <c r="B51" s="14" t="s">
        <v>163</v>
      </c>
      <c r="C51" s="15" t="s">
        <v>27</v>
      </c>
      <c r="D51" s="45">
        <v>194</v>
      </c>
      <c r="E51" s="16">
        <v>26070.5</v>
      </c>
      <c r="F51" s="17">
        <v>10596165000</v>
      </c>
      <c r="G51" s="17">
        <v>12383651000</v>
      </c>
      <c r="H51" s="18">
        <v>98</v>
      </c>
      <c r="I51" s="18">
        <v>78</v>
      </c>
    </row>
    <row r="52" spans="1:9" ht="50.25" customHeight="1">
      <c r="A52" s="13">
        <v>19</v>
      </c>
      <c r="B52" s="14"/>
      <c r="C52" s="15"/>
      <c r="D52" s="15"/>
      <c r="E52" s="16"/>
      <c r="F52" s="17"/>
      <c r="G52" s="17"/>
      <c r="H52" s="18"/>
      <c r="I52" s="18"/>
    </row>
    <row r="53" spans="1:9" ht="50.25" customHeight="1">
      <c r="A53" s="13">
        <v>20</v>
      </c>
      <c r="B53" s="14"/>
      <c r="C53" s="15"/>
      <c r="D53" s="15"/>
      <c r="E53" s="16"/>
      <c r="F53" s="17"/>
      <c r="G53" s="17"/>
      <c r="H53" s="18"/>
      <c r="I53" s="18"/>
    </row>
    <row r="54" spans="1:9" ht="50.25" customHeight="1">
      <c r="A54" s="13">
        <v>21</v>
      </c>
      <c r="B54" s="14"/>
      <c r="C54" s="15"/>
      <c r="D54" s="15"/>
      <c r="E54" s="17"/>
      <c r="F54" s="17"/>
      <c r="G54" s="17"/>
      <c r="H54" s="18"/>
      <c r="I54" s="18"/>
    </row>
    <row r="55" spans="1:9" ht="50.25" customHeight="1">
      <c r="A55" s="13">
        <v>22</v>
      </c>
      <c r="B55" s="14"/>
      <c r="C55" s="15"/>
      <c r="D55" s="15"/>
      <c r="E55" s="17"/>
      <c r="F55" s="17"/>
      <c r="G55" s="17"/>
      <c r="H55" s="18"/>
      <c r="I55" s="18"/>
    </row>
    <row r="56" spans="1:9" ht="50.25" customHeight="1">
      <c r="A56" s="13">
        <v>23</v>
      </c>
      <c r="B56" s="14"/>
      <c r="C56" s="15"/>
      <c r="D56" s="15"/>
      <c r="E56" s="17"/>
      <c r="F56" s="17"/>
      <c r="G56" s="17"/>
      <c r="H56" s="18"/>
      <c r="I56" s="18"/>
    </row>
    <row r="57" spans="1:9" ht="50.25" customHeight="1">
      <c r="A57" s="13">
        <v>24</v>
      </c>
      <c r="B57" s="31"/>
      <c r="C57" s="32"/>
      <c r="D57" s="32"/>
      <c r="E57" s="37"/>
      <c r="F57" s="37"/>
      <c r="G57" s="37"/>
      <c r="H57" s="33"/>
      <c r="I57" s="33"/>
    </row>
    <row r="58" spans="1:9" ht="50.25" customHeight="1">
      <c r="A58" s="13">
        <v>25</v>
      </c>
      <c r="B58" s="14"/>
      <c r="C58" s="15"/>
      <c r="D58" s="15"/>
      <c r="E58" s="17"/>
      <c r="F58" s="17"/>
      <c r="G58" s="17"/>
      <c r="H58" s="18"/>
      <c r="I58" s="18"/>
    </row>
    <row r="59" spans="1:9" s="11" customFormat="1" ht="50.25" customHeight="1">
      <c r="A59" s="46" t="s">
        <v>7</v>
      </c>
      <c r="B59" s="46"/>
      <c r="C59" s="19"/>
      <c r="D59" s="19"/>
      <c r="E59" s="20">
        <f>SUM(E34:E58)</f>
        <v>61717.909999999996</v>
      </c>
      <c r="F59" s="20">
        <f>SUM(F34:F58)</f>
        <v>40510576000</v>
      </c>
      <c r="G59" s="20">
        <f>SUM(G34:G58)</f>
        <v>42970918000</v>
      </c>
      <c r="H59" s="20">
        <f>SUM(H34:H58)</f>
        <v>245</v>
      </c>
      <c r="I59" s="20">
        <f>SUM(I34:I58)</f>
        <v>180</v>
      </c>
    </row>
    <row r="60" spans="1:9" s="11" customFormat="1" ht="50.25" customHeight="1">
      <c r="A60" s="46" t="s">
        <v>10</v>
      </c>
      <c r="B60" s="46"/>
      <c r="C60" s="46"/>
      <c r="D60" s="46"/>
      <c r="E60" s="46"/>
      <c r="F60" s="46"/>
      <c r="G60" s="46"/>
      <c r="H60" s="46"/>
      <c r="I60" s="46"/>
    </row>
    <row r="61" spans="1:9" ht="50.25" customHeight="1">
      <c r="A61" s="13">
        <v>1</v>
      </c>
      <c r="B61" s="14" t="s">
        <v>54</v>
      </c>
      <c r="C61" s="15" t="s">
        <v>55</v>
      </c>
      <c r="D61" s="45">
        <v>2</v>
      </c>
      <c r="E61" s="16">
        <v>248</v>
      </c>
      <c r="F61" s="17">
        <v>644800000</v>
      </c>
      <c r="G61" s="17">
        <v>702800000</v>
      </c>
      <c r="H61" s="18">
        <v>2</v>
      </c>
      <c r="I61" s="18">
        <v>1</v>
      </c>
    </row>
    <row r="62" spans="1:9" ht="50.25" customHeight="1">
      <c r="A62" s="13">
        <v>2</v>
      </c>
      <c r="B62" s="14" t="s">
        <v>67</v>
      </c>
      <c r="C62" s="15" t="s">
        <v>68</v>
      </c>
      <c r="D62" s="45">
        <v>7</v>
      </c>
      <c r="E62" s="16">
        <v>734</v>
      </c>
      <c r="F62" s="17">
        <v>1101000000</v>
      </c>
      <c r="G62" s="17">
        <v>1101350000</v>
      </c>
      <c r="H62" s="18">
        <v>3</v>
      </c>
      <c r="I62" s="18">
        <v>2</v>
      </c>
    </row>
    <row r="63" spans="1:9" ht="50.25" customHeight="1">
      <c r="A63" s="13">
        <v>3</v>
      </c>
      <c r="B63" s="14" t="s">
        <v>82</v>
      </c>
      <c r="C63" s="15" t="s">
        <v>55</v>
      </c>
      <c r="D63" s="45">
        <v>8</v>
      </c>
      <c r="E63" s="16">
        <v>824</v>
      </c>
      <c r="F63" s="17">
        <v>860256000</v>
      </c>
      <c r="G63" s="17">
        <v>2143350000</v>
      </c>
      <c r="H63" s="18">
        <v>2</v>
      </c>
      <c r="I63" s="18">
        <v>1</v>
      </c>
    </row>
    <row r="64" spans="1:10" ht="50.25" customHeight="1">
      <c r="A64" s="13">
        <v>4</v>
      </c>
      <c r="B64" s="31" t="s">
        <v>91</v>
      </c>
      <c r="C64" s="32" t="s">
        <v>92</v>
      </c>
      <c r="D64" s="44">
        <v>3</v>
      </c>
      <c r="E64" s="43">
        <v>479</v>
      </c>
      <c r="F64" s="34">
        <v>622700000</v>
      </c>
      <c r="G64" s="34">
        <v>654700000</v>
      </c>
      <c r="H64" s="33">
        <v>6</v>
      </c>
      <c r="I64" s="33">
        <v>2</v>
      </c>
      <c r="J64" s="39"/>
    </row>
    <row r="65" spans="1:9" ht="50.25" customHeight="1">
      <c r="A65" s="13">
        <v>5</v>
      </c>
      <c r="B65" s="14" t="s">
        <v>111</v>
      </c>
      <c r="C65" s="15" t="s">
        <v>112</v>
      </c>
      <c r="D65" s="45">
        <v>4</v>
      </c>
      <c r="E65" s="16">
        <v>499.4</v>
      </c>
      <c r="F65" s="17">
        <v>2796640000</v>
      </c>
      <c r="G65" s="17">
        <v>3147500000</v>
      </c>
      <c r="H65" s="18">
        <v>8</v>
      </c>
      <c r="I65" s="18">
        <v>3</v>
      </c>
    </row>
    <row r="66" spans="1:10" ht="50.25" customHeight="1">
      <c r="A66" s="13">
        <v>6</v>
      </c>
      <c r="B66" s="14" t="s">
        <v>113</v>
      </c>
      <c r="C66" s="15" t="s">
        <v>114</v>
      </c>
      <c r="D66" s="45">
        <v>13</v>
      </c>
      <c r="E66" s="16">
        <v>1348</v>
      </c>
      <c r="F66" s="17">
        <v>2696000000</v>
      </c>
      <c r="G66" s="17">
        <v>3299471000</v>
      </c>
      <c r="H66" s="18">
        <v>18</v>
      </c>
      <c r="I66" s="18">
        <v>10</v>
      </c>
      <c r="J66" s="7"/>
    </row>
    <row r="67" spans="1:9" ht="50.25" customHeight="1">
      <c r="A67" s="13">
        <v>7</v>
      </c>
      <c r="B67" s="14" t="s">
        <v>121</v>
      </c>
      <c r="C67" s="15" t="s">
        <v>122</v>
      </c>
      <c r="D67" s="45">
        <v>13</v>
      </c>
      <c r="E67" s="16">
        <v>1549</v>
      </c>
      <c r="F67" s="17">
        <v>734004000</v>
      </c>
      <c r="G67" s="17">
        <v>2672060000</v>
      </c>
      <c r="H67" s="18">
        <v>28</v>
      </c>
      <c r="I67" s="18">
        <v>12</v>
      </c>
    </row>
    <row r="68" spans="1:9" ht="50.25" customHeight="1">
      <c r="A68" s="13">
        <v>8</v>
      </c>
      <c r="B68" s="14" t="s">
        <v>123</v>
      </c>
      <c r="C68" s="15" t="s">
        <v>124</v>
      </c>
      <c r="D68" s="45">
        <v>2</v>
      </c>
      <c r="E68" s="16">
        <v>221</v>
      </c>
      <c r="F68" s="17">
        <v>475150000</v>
      </c>
      <c r="G68" s="17">
        <v>585350000</v>
      </c>
      <c r="H68" s="18">
        <v>2</v>
      </c>
      <c r="I68" s="18">
        <v>1</v>
      </c>
    </row>
    <row r="69" spans="1:9" ht="50.25" customHeight="1">
      <c r="A69" s="13">
        <v>9</v>
      </c>
      <c r="B69" s="14" t="s">
        <v>119</v>
      </c>
      <c r="C69" s="15" t="s">
        <v>120</v>
      </c>
      <c r="D69" s="45">
        <v>3</v>
      </c>
      <c r="E69" s="16">
        <v>338</v>
      </c>
      <c r="F69" s="17">
        <v>338000000</v>
      </c>
      <c r="G69" s="17">
        <v>485300000</v>
      </c>
      <c r="H69" s="18">
        <v>8</v>
      </c>
      <c r="I69" s="18">
        <v>2</v>
      </c>
    </row>
    <row r="70" spans="1:9" ht="50.25" customHeight="1">
      <c r="A70" s="13">
        <v>10</v>
      </c>
      <c r="B70" s="14" t="s">
        <v>130</v>
      </c>
      <c r="C70" s="15" t="s">
        <v>114</v>
      </c>
      <c r="D70" s="45">
        <v>3</v>
      </c>
      <c r="E70" s="16">
        <v>313</v>
      </c>
      <c r="F70" s="17">
        <v>626000000</v>
      </c>
      <c r="G70" s="17">
        <v>754020000</v>
      </c>
      <c r="H70" s="18">
        <v>3</v>
      </c>
      <c r="I70" s="18">
        <v>2</v>
      </c>
    </row>
    <row r="71" spans="1:9" ht="50.25" customHeight="1">
      <c r="A71" s="13">
        <v>11</v>
      </c>
      <c r="B71" s="31" t="s">
        <v>157</v>
      </c>
      <c r="C71" s="32" t="s">
        <v>68</v>
      </c>
      <c r="D71" s="44">
        <v>20</v>
      </c>
      <c r="E71" s="43">
        <v>2245</v>
      </c>
      <c r="F71" s="34">
        <v>1523640000</v>
      </c>
      <c r="G71" s="34">
        <v>2237082000</v>
      </c>
      <c r="H71" s="33">
        <v>25</v>
      </c>
      <c r="I71" s="33">
        <v>16</v>
      </c>
    </row>
    <row r="72" spans="1:9" ht="50.25" customHeight="1">
      <c r="A72" s="13">
        <v>12</v>
      </c>
      <c r="B72" s="14" t="s">
        <v>162</v>
      </c>
      <c r="C72" s="15" t="s">
        <v>55</v>
      </c>
      <c r="D72" s="45">
        <v>2</v>
      </c>
      <c r="E72" s="16">
        <v>239</v>
      </c>
      <c r="F72" s="17">
        <v>162126000</v>
      </c>
      <c r="G72" s="17">
        <v>528800000</v>
      </c>
      <c r="H72" s="18">
        <v>3</v>
      </c>
      <c r="I72" s="18">
        <v>2</v>
      </c>
    </row>
    <row r="73" spans="1:9" ht="50.25" customHeight="1">
      <c r="A73" s="13">
        <v>13</v>
      </c>
      <c r="B73" s="14" t="s">
        <v>165</v>
      </c>
      <c r="C73" s="15" t="s">
        <v>166</v>
      </c>
      <c r="D73" s="45">
        <v>20</v>
      </c>
      <c r="E73" s="16">
        <v>2157</v>
      </c>
      <c r="F73" s="17">
        <v>7910000000</v>
      </c>
      <c r="G73" s="17">
        <v>8729580000</v>
      </c>
      <c r="H73" s="18">
        <v>19</v>
      </c>
      <c r="I73" s="18">
        <v>13</v>
      </c>
    </row>
    <row r="74" spans="1:9" ht="50.25" customHeight="1">
      <c r="A74" s="13">
        <v>14</v>
      </c>
      <c r="B74" s="14" t="s">
        <v>168</v>
      </c>
      <c r="C74" s="15" t="s">
        <v>124</v>
      </c>
      <c r="D74" s="45">
        <v>2</v>
      </c>
      <c r="E74" s="16">
        <v>214</v>
      </c>
      <c r="F74" s="17">
        <v>460100000</v>
      </c>
      <c r="G74" s="17">
        <v>500100000</v>
      </c>
      <c r="H74" s="18">
        <v>3</v>
      </c>
      <c r="I74" s="18">
        <v>2</v>
      </c>
    </row>
    <row r="75" spans="1:9" ht="50.25" customHeight="1">
      <c r="A75" s="13">
        <v>15</v>
      </c>
      <c r="B75" s="14" t="s">
        <v>174</v>
      </c>
      <c r="C75" s="15" t="s">
        <v>175</v>
      </c>
      <c r="D75" s="45">
        <v>17</v>
      </c>
      <c r="E75" s="16">
        <v>2024</v>
      </c>
      <c r="F75" s="17">
        <v>1465680000</v>
      </c>
      <c r="G75" s="17">
        <v>4136950000</v>
      </c>
      <c r="H75" s="18">
        <v>18</v>
      </c>
      <c r="I75" s="18">
        <v>6</v>
      </c>
    </row>
    <row r="76" spans="1:9" ht="50.25" customHeight="1">
      <c r="A76" s="13">
        <v>16</v>
      </c>
      <c r="B76" s="14" t="s">
        <v>176</v>
      </c>
      <c r="C76" s="15" t="s">
        <v>177</v>
      </c>
      <c r="D76" s="45">
        <v>3</v>
      </c>
      <c r="E76" s="16">
        <v>488</v>
      </c>
      <c r="F76" s="17">
        <v>150810000</v>
      </c>
      <c r="G76" s="17">
        <v>208650000</v>
      </c>
      <c r="H76" s="18">
        <v>4</v>
      </c>
      <c r="I76" s="18">
        <v>2</v>
      </c>
    </row>
    <row r="77" spans="1:10" ht="50.25" customHeight="1">
      <c r="A77" s="13">
        <v>17</v>
      </c>
      <c r="B77" s="14" t="s">
        <v>178</v>
      </c>
      <c r="C77" s="15" t="s">
        <v>179</v>
      </c>
      <c r="D77" s="45">
        <v>19</v>
      </c>
      <c r="E77" s="16">
        <v>2501</v>
      </c>
      <c r="F77" s="17">
        <v>1817240000</v>
      </c>
      <c r="G77" s="17">
        <v>2897100000</v>
      </c>
      <c r="H77" s="18">
        <v>22</v>
      </c>
      <c r="I77" s="18">
        <v>13</v>
      </c>
      <c r="J77" s="3" t="s">
        <v>182</v>
      </c>
    </row>
    <row r="78" spans="1:9" ht="50.25" customHeight="1">
      <c r="A78" s="13">
        <v>18</v>
      </c>
      <c r="B78" s="14" t="s">
        <v>183</v>
      </c>
      <c r="C78" s="15" t="s">
        <v>184</v>
      </c>
      <c r="D78" s="45">
        <v>8</v>
      </c>
      <c r="E78" s="16">
        <v>1202</v>
      </c>
      <c r="F78" s="17">
        <v>856440000</v>
      </c>
      <c r="G78" s="17">
        <v>3114200000</v>
      </c>
      <c r="H78" s="18">
        <v>13</v>
      </c>
      <c r="I78" s="18">
        <v>5</v>
      </c>
    </row>
    <row r="79" spans="1:9" ht="50.25" customHeight="1">
      <c r="A79" s="13">
        <v>19</v>
      </c>
      <c r="B79" s="14" t="s">
        <v>193</v>
      </c>
      <c r="C79" s="15" t="s">
        <v>114</v>
      </c>
      <c r="D79" s="45">
        <v>1</v>
      </c>
      <c r="E79" s="16">
        <v>148</v>
      </c>
      <c r="F79" s="17">
        <v>444000000</v>
      </c>
      <c r="G79" s="17">
        <v>445000000</v>
      </c>
      <c r="H79" s="18">
        <v>2</v>
      </c>
      <c r="I79" s="18">
        <v>1</v>
      </c>
    </row>
    <row r="80" spans="1:10" s="11" customFormat="1" ht="50.25" customHeight="1">
      <c r="A80" s="46" t="s">
        <v>7</v>
      </c>
      <c r="B80" s="46"/>
      <c r="C80" s="19"/>
      <c r="D80" s="19"/>
      <c r="E80" s="20">
        <f>SUM(E61:E79)</f>
        <v>17771.4</v>
      </c>
      <c r="F80" s="20">
        <f>SUM(F61:F79)</f>
        <v>25684586000</v>
      </c>
      <c r="G80" s="20">
        <f>SUM(G61:G79)</f>
        <v>38343363000</v>
      </c>
      <c r="H80" s="20">
        <f>SUM(H61:H79)</f>
        <v>189</v>
      </c>
      <c r="I80" s="20">
        <f>SUM(I61:I79)</f>
        <v>96</v>
      </c>
      <c r="J80" s="40"/>
    </row>
    <row r="81" spans="1:9" s="11" customFormat="1" ht="50.25" customHeight="1">
      <c r="A81" s="46" t="s">
        <v>9</v>
      </c>
      <c r="B81" s="46"/>
      <c r="C81" s="46"/>
      <c r="D81" s="46"/>
      <c r="E81" s="46"/>
      <c r="F81" s="46"/>
      <c r="G81" s="46"/>
      <c r="H81" s="46"/>
      <c r="I81" s="46"/>
    </row>
    <row r="82" spans="1:9" ht="50.25" customHeight="1">
      <c r="A82" s="13">
        <v>1</v>
      </c>
      <c r="B82" s="14" t="s">
        <v>34</v>
      </c>
      <c r="C82" s="15" t="s">
        <v>29</v>
      </c>
      <c r="D82" s="45">
        <v>66</v>
      </c>
      <c r="E82" s="16">
        <v>7538.5</v>
      </c>
      <c r="F82" s="17">
        <v>18259900000</v>
      </c>
      <c r="G82" s="17">
        <v>21844550000</v>
      </c>
      <c r="H82" s="18">
        <v>56</v>
      </c>
      <c r="I82" s="18">
        <v>43</v>
      </c>
    </row>
    <row r="83" spans="1:9" ht="50.25" customHeight="1">
      <c r="A83" s="13">
        <v>2</v>
      </c>
      <c r="B83" s="14" t="s">
        <v>35</v>
      </c>
      <c r="C83" s="15" t="s">
        <v>36</v>
      </c>
      <c r="D83" s="45">
        <v>66</v>
      </c>
      <c r="E83" s="16">
        <v>8062.7</v>
      </c>
      <c r="F83" s="17">
        <v>22590480000</v>
      </c>
      <c r="G83" s="17">
        <v>28038963000</v>
      </c>
      <c r="H83" s="18">
        <v>50</v>
      </c>
      <c r="I83" s="18">
        <v>42</v>
      </c>
    </row>
    <row r="84" spans="1:9" ht="50.25" customHeight="1">
      <c r="A84" s="13">
        <v>3</v>
      </c>
      <c r="B84" s="14" t="s">
        <v>42</v>
      </c>
      <c r="C84" s="15" t="s">
        <v>43</v>
      </c>
      <c r="D84" s="45">
        <v>7</v>
      </c>
      <c r="E84" s="16">
        <v>911.1</v>
      </c>
      <c r="F84" s="17">
        <v>1821000000</v>
      </c>
      <c r="G84" s="17">
        <v>1821550000</v>
      </c>
      <c r="H84" s="18">
        <v>6</v>
      </c>
      <c r="I84" s="18">
        <v>1</v>
      </c>
    </row>
    <row r="85" spans="1:9" ht="50.25" customHeight="1">
      <c r="A85" s="13">
        <v>4</v>
      </c>
      <c r="B85" s="14" t="s">
        <v>44</v>
      </c>
      <c r="C85" s="15" t="s">
        <v>45</v>
      </c>
      <c r="D85" s="45">
        <v>77</v>
      </c>
      <c r="E85" s="16">
        <v>8816.6</v>
      </c>
      <c r="F85" s="17">
        <v>42313260000</v>
      </c>
      <c r="G85" s="17">
        <v>78345214000</v>
      </c>
      <c r="H85" s="18">
        <v>70</v>
      </c>
      <c r="I85" s="18">
        <v>52</v>
      </c>
    </row>
    <row r="86" spans="1:9" ht="50.25" customHeight="1">
      <c r="A86" s="13">
        <v>5</v>
      </c>
      <c r="B86" s="14" t="s">
        <v>48</v>
      </c>
      <c r="C86" s="15" t="s">
        <v>45</v>
      </c>
      <c r="D86" s="45">
        <v>62</v>
      </c>
      <c r="E86" s="16">
        <v>7114.7</v>
      </c>
      <c r="F86" s="17">
        <v>31453940000</v>
      </c>
      <c r="G86" s="17">
        <v>53082903000</v>
      </c>
      <c r="H86" s="18">
        <v>72</v>
      </c>
      <c r="I86" s="18">
        <v>49</v>
      </c>
    </row>
    <row r="87" spans="1:9" ht="50.25" customHeight="1">
      <c r="A87" s="13">
        <v>6</v>
      </c>
      <c r="B87" s="14" t="s">
        <v>49</v>
      </c>
      <c r="C87" s="15" t="s">
        <v>29</v>
      </c>
      <c r="D87" s="45">
        <v>45</v>
      </c>
      <c r="E87" s="16">
        <v>5103.5</v>
      </c>
      <c r="F87" s="17">
        <v>9241000000</v>
      </c>
      <c r="G87" s="17">
        <v>10272560000</v>
      </c>
      <c r="H87" s="18">
        <v>41</v>
      </c>
      <c r="I87" s="18">
        <v>30</v>
      </c>
    </row>
    <row r="88" spans="1:9" ht="50.25" customHeight="1">
      <c r="A88" s="13">
        <v>7</v>
      </c>
      <c r="B88" s="14" t="s">
        <v>51</v>
      </c>
      <c r="C88" s="15" t="s">
        <v>52</v>
      </c>
      <c r="D88" s="45">
        <v>6</v>
      </c>
      <c r="E88" s="16">
        <v>655</v>
      </c>
      <c r="F88" s="17">
        <v>776000000</v>
      </c>
      <c r="G88" s="17">
        <v>794109000</v>
      </c>
      <c r="H88" s="18">
        <v>7</v>
      </c>
      <c r="I88" s="18">
        <v>5</v>
      </c>
    </row>
    <row r="89" spans="1:9" ht="50.25" customHeight="1">
      <c r="A89" s="8">
        <v>8</v>
      </c>
      <c r="B89" s="14" t="s">
        <v>56</v>
      </c>
      <c r="C89" s="15" t="s">
        <v>57</v>
      </c>
      <c r="D89" s="45">
        <v>28</v>
      </c>
      <c r="E89" s="16">
        <v>4001.2</v>
      </c>
      <c r="F89" s="17">
        <v>12547760000</v>
      </c>
      <c r="G89" s="17">
        <v>12569669000</v>
      </c>
      <c r="H89" s="18">
        <v>10</v>
      </c>
      <c r="I89" s="18">
        <v>9</v>
      </c>
    </row>
    <row r="90" spans="1:9" ht="50.25" customHeight="1">
      <c r="A90" s="13">
        <v>9</v>
      </c>
      <c r="B90" s="14" t="s">
        <v>66</v>
      </c>
      <c r="C90" s="15" t="s">
        <v>36</v>
      </c>
      <c r="D90" s="45">
        <v>123</v>
      </c>
      <c r="E90" s="16">
        <v>15375.4</v>
      </c>
      <c r="F90" s="17">
        <v>33141060000</v>
      </c>
      <c r="G90" s="17">
        <v>43418763800</v>
      </c>
      <c r="H90" s="18">
        <v>98</v>
      </c>
      <c r="I90" s="18">
        <v>89</v>
      </c>
    </row>
    <row r="91" spans="1:9" ht="50.25" customHeight="1">
      <c r="A91" s="13">
        <v>10</v>
      </c>
      <c r="B91" s="14" t="s">
        <v>69</v>
      </c>
      <c r="C91" s="15" t="s">
        <v>52</v>
      </c>
      <c r="D91" s="45">
        <v>5</v>
      </c>
      <c r="E91" s="16">
        <v>673</v>
      </c>
      <c r="F91" s="17">
        <v>1791300000</v>
      </c>
      <c r="G91" s="17">
        <v>1794950000</v>
      </c>
      <c r="H91" s="18">
        <v>8</v>
      </c>
      <c r="I91" s="18">
        <v>5</v>
      </c>
    </row>
    <row r="92" spans="1:9" ht="50.25" customHeight="1">
      <c r="A92" s="13">
        <v>11</v>
      </c>
      <c r="B92" s="14" t="s">
        <v>74</v>
      </c>
      <c r="C92" s="15" t="s">
        <v>75</v>
      </c>
      <c r="D92" s="45">
        <v>53</v>
      </c>
      <c r="E92" s="16">
        <v>7642</v>
      </c>
      <c r="F92" s="17">
        <v>11373585000</v>
      </c>
      <c r="G92" s="17">
        <v>17394633000</v>
      </c>
      <c r="H92" s="18">
        <v>58</v>
      </c>
      <c r="I92" s="18">
        <v>41</v>
      </c>
    </row>
    <row r="93" spans="1:9" ht="50.25" customHeight="1">
      <c r="A93" s="13">
        <v>12</v>
      </c>
      <c r="B93" s="14" t="s">
        <v>76</v>
      </c>
      <c r="C93" s="15" t="s">
        <v>57</v>
      </c>
      <c r="D93" s="45">
        <v>4</v>
      </c>
      <c r="E93" s="16">
        <v>551.5</v>
      </c>
      <c r="F93" s="17">
        <v>1687250000</v>
      </c>
      <c r="G93" s="17">
        <v>1687700000</v>
      </c>
      <c r="H93" s="18">
        <v>5</v>
      </c>
      <c r="I93" s="18">
        <v>4</v>
      </c>
    </row>
    <row r="94" spans="1:9" ht="50.25" customHeight="1">
      <c r="A94" s="13">
        <v>13</v>
      </c>
      <c r="B94" s="14" t="s">
        <v>77</v>
      </c>
      <c r="C94" s="15" t="s">
        <v>78</v>
      </c>
      <c r="D94" s="45">
        <v>125</v>
      </c>
      <c r="E94" s="16">
        <v>13641.3</v>
      </c>
      <c r="F94" s="17">
        <v>40005365000</v>
      </c>
      <c r="G94" s="17">
        <v>65878032000</v>
      </c>
      <c r="H94" s="18">
        <v>128</v>
      </c>
      <c r="I94" s="18">
        <v>91</v>
      </c>
    </row>
    <row r="95" spans="1:9" ht="50.25" customHeight="1">
      <c r="A95" s="13">
        <v>14</v>
      </c>
      <c r="B95" s="14" t="s">
        <v>79</v>
      </c>
      <c r="C95" s="15" t="s">
        <v>80</v>
      </c>
      <c r="D95" s="45">
        <v>3</v>
      </c>
      <c r="E95" s="16">
        <v>369.9</v>
      </c>
      <c r="F95" s="17">
        <v>369900000</v>
      </c>
      <c r="G95" s="17">
        <v>370020000</v>
      </c>
      <c r="H95" s="18">
        <v>2</v>
      </c>
      <c r="I95" s="18">
        <v>1</v>
      </c>
    </row>
    <row r="96" spans="1:9" ht="50.25" customHeight="1">
      <c r="A96" s="13">
        <v>15</v>
      </c>
      <c r="B96" s="14" t="s">
        <v>83</v>
      </c>
      <c r="C96" s="15" t="s">
        <v>78</v>
      </c>
      <c r="D96" s="45">
        <v>7</v>
      </c>
      <c r="E96" s="16">
        <v>870.75</v>
      </c>
      <c r="F96" s="17">
        <v>1283314100</v>
      </c>
      <c r="G96" s="17">
        <v>1418051000</v>
      </c>
      <c r="H96" s="18">
        <v>7</v>
      </c>
      <c r="I96" s="18">
        <v>5</v>
      </c>
    </row>
    <row r="97" spans="1:9" ht="50.25" customHeight="1">
      <c r="A97" s="13">
        <v>16</v>
      </c>
      <c r="B97" s="14" t="s">
        <v>93</v>
      </c>
      <c r="C97" s="15" t="s">
        <v>29</v>
      </c>
      <c r="D97" s="45">
        <v>30</v>
      </c>
      <c r="E97" s="35">
        <v>3822.32</v>
      </c>
      <c r="F97" s="17">
        <v>4859892000</v>
      </c>
      <c r="G97" s="17">
        <v>4869470000</v>
      </c>
      <c r="H97" s="18">
        <v>17</v>
      </c>
      <c r="I97" s="18">
        <v>11</v>
      </c>
    </row>
    <row r="98" spans="1:9" ht="50.25" customHeight="1">
      <c r="A98" s="13">
        <v>17</v>
      </c>
      <c r="B98" s="14" t="s">
        <v>94</v>
      </c>
      <c r="C98" s="15" t="s">
        <v>78</v>
      </c>
      <c r="D98" s="45">
        <v>3</v>
      </c>
      <c r="E98" s="16">
        <v>389.4</v>
      </c>
      <c r="F98" s="17">
        <v>1125480000</v>
      </c>
      <c r="G98" s="17">
        <v>1436500000</v>
      </c>
      <c r="H98" s="18">
        <v>5</v>
      </c>
      <c r="I98" s="18">
        <v>3</v>
      </c>
    </row>
    <row r="99" spans="1:9" ht="50.25" customHeight="1">
      <c r="A99" s="13">
        <v>18</v>
      </c>
      <c r="B99" s="14" t="s">
        <v>95</v>
      </c>
      <c r="C99" s="15" t="s">
        <v>96</v>
      </c>
      <c r="D99" s="45">
        <v>20</v>
      </c>
      <c r="E99" s="16">
        <v>2858.7</v>
      </c>
      <c r="F99" s="17">
        <v>2858700000</v>
      </c>
      <c r="G99" s="17">
        <v>3011245000</v>
      </c>
      <c r="H99" s="18">
        <v>19</v>
      </c>
      <c r="I99" s="18">
        <v>13</v>
      </c>
    </row>
    <row r="100" spans="1:9" ht="50.25" customHeight="1">
      <c r="A100" s="13">
        <v>19</v>
      </c>
      <c r="B100" s="14" t="s">
        <v>108</v>
      </c>
      <c r="C100" s="15" t="s">
        <v>109</v>
      </c>
      <c r="D100" s="45">
        <v>33</v>
      </c>
      <c r="E100" s="16">
        <v>3799.4</v>
      </c>
      <c r="F100" s="17">
        <v>6207020000</v>
      </c>
      <c r="G100" s="17">
        <v>6969390000</v>
      </c>
      <c r="H100" s="18">
        <v>31</v>
      </c>
      <c r="I100" s="18">
        <v>24</v>
      </c>
    </row>
    <row r="101" spans="1:9" ht="50.25" customHeight="1">
      <c r="A101" s="13">
        <v>20</v>
      </c>
      <c r="B101" s="14" t="s">
        <v>110</v>
      </c>
      <c r="C101" s="15" t="s">
        <v>78</v>
      </c>
      <c r="D101" s="45">
        <v>1</v>
      </c>
      <c r="E101" s="16">
        <v>147</v>
      </c>
      <c r="F101" s="17">
        <v>411600000</v>
      </c>
      <c r="G101" s="17">
        <v>411650000</v>
      </c>
      <c r="H101" s="18">
        <v>2</v>
      </c>
      <c r="I101" s="18">
        <v>1</v>
      </c>
    </row>
    <row r="102" spans="1:9" ht="50.25" customHeight="1">
      <c r="A102" s="13">
        <v>21</v>
      </c>
      <c r="B102" s="14" t="s">
        <v>115</v>
      </c>
      <c r="C102" s="15" t="s">
        <v>116</v>
      </c>
      <c r="D102" s="45">
        <v>35</v>
      </c>
      <c r="E102" s="16">
        <v>5620</v>
      </c>
      <c r="F102" s="17">
        <v>13641700000</v>
      </c>
      <c r="G102" s="17">
        <v>28116946000</v>
      </c>
      <c r="H102" s="18">
        <v>81</v>
      </c>
      <c r="I102" s="18">
        <v>25</v>
      </c>
    </row>
    <row r="103" spans="1:9" ht="50.25" customHeight="1">
      <c r="A103" s="13">
        <v>22</v>
      </c>
      <c r="B103" s="14" t="s">
        <v>129</v>
      </c>
      <c r="C103" s="15" t="s">
        <v>36</v>
      </c>
      <c r="D103" s="45">
        <v>5</v>
      </c>
      <c r="E103" s="16">
        <v>611.5</v>
      </c>
      <c r="F103" s="17">
        <v>1659350000</v>
      </c>
      <c r="G103" s="17">
        <v>2227000000</v>
      </c>
      <c r="H103" s="18">
        <v>9</v>
      </c>
      <c r="I103" s="18">
        <v>5</v>
      </c>
    </row>
    <row r="104" spans="1:9" ht="50.25" customHeight="1">
      <c r="A104" s="13">
        <v>23</v>
      </c>
      <c r="B104" s="14" t="s">
        <v>133</v>
      </c>
      <c r="C104" s="15" t="s">
        <v>75</v>
      </c>
      <c r="D104" s="45">
        <v>14</v>
      </c>
      <c r="E104" s="16">
        <v>1799.3</v>
      </c>
      <c r="F104" s="17">
        <v>2484995000</v>
      </c>
      <c r="G104" s="17">
        <v>2485695000</v>
      </c>
      <c r="H104" s="18">
        <v>10</v>
      </c>
      <c r="I104" s="18">
        <v>6</v>
      </c>
    </row>
    <row r="105" spans="1:9" ht="50.25" customHeight="1">
      <c r="A105" s="13">
        <v>24</v>
      </c>
      <c r="B105" s="14" t="s">
        <v>140</v>
      </c>
      <c r="C105" s="15" t="s">
        <v>141</v>
      </c>
      <c r="D105" s="45">
        <v>2</v>
      </c>
      <c r="E105" s="16">
        <v>240</v>
      </c>
      <c r="F105" s="17">
        <v>290640000</v>
      </c>
      <c r="G105" s="17">
        <v>339000000</v>
      </c>
      <c r="H105" s="18">
        <v>2</v>
      </c>
      <c r="I105" s="18">
        <v>1</v>
      </c>
    </row>
    <row r="106" spans="1:9" ht="50.25" customHeight="1">
      <c r="A106" s="13">
        <v>25</v>
      </c>
      <c r="B106" s="14" t="s">
        <v>144</v>
      </c>
      <c r="C106" s="15" t="s">
        <v>29</v>
      </c>
      <c r="D106" s="45">
        <v>24</v>
      </c>
      <c r="E106" s="16">
        <v>3117</v>
      </c>
      <c r="F106" s="17">
        <v>4313900000</v>
      </c>
      <c r="G106" s="17">
        <v>4353760000</v>
      </c>
      <c r="H106" s="18">
        <v>24</v>
      </c>
      <c r="I106" s="18">
        <v>15</v>
      </c>
    </row>
    <row r="107" spans="1:9" ht="50.25" customHeight="1">
      <c r="A107" s="13">
        <v>26</v>
      </c>
      <c r="B107" s="14" t="s">
        <v>145</v>
      </c>
      <c r="C107" s="15" t="s">
        <v>109</v>
      </c>
      <c r="D107" s="45">
        <v>15</v>
      </c>
      <c r="E107" s="16">
        <v>1693.9</v>
      </c>
      <c r="F107" s="17">
        <v>2419760000</v>
      </c>
      <c r="G107" s="17">
        <v>2768869000</v>
      </c>
      <c r="H107" s="18">
        <v>18</v>
      </c>
      <c r="I107" s="18">
        <v>10</v>
      </c>
    </row>
    <row r="108" spans="1:9" ht="50.25" customHeight="1">
      <c r="A108" s="13">
        <v>27</v>
      </c>
      <c r="B108" s="14" t="s">
        <v>146</v>
      </c>
      <c r="C108" s="15" t="s">
        <v>147</v>
      </c>
      <c r="D108" s="45">
        <v>105</v>
      </c>
      <c r="E108" s="16">
        <v>16283</v>
      </c>
      <c r="F108" s="17">
        <v>30919000000</v>
      </c>
      <c r="G108" s="17">
        <v>44935601500</v>
      </c>
      <c r="H108" s="18">
        <v>127</v>
      </c>
      <c r="I108" s="18">
        <v>97</v>
      </c>
    </row>
    <row r="109" spans="1:9" ht="50.25" customHeight="1">
      <c r="A109" s="13">
        <v>28</v>
      </c>
      <c r="B109" s="14" t="s">
        <v>149</v>
      </c>
      <c r="C109" s="15" t="s">
        <v>52</v>
      </c>
      <c r="D109" s="45">
        <v>6</v>
      </c>
      <c r="E109" s="16">
        <v>704</v>
      </c>
      <c r="F109" s="17">
        <v>2127200000</v>
      </c>
      <c r="G109" s="17">
        <v>2128000000</v>
      </c>
      <c r="H109" s="18">
        <v>6</v>
      </c>
      <c r="I109" s="18">
        <v>4</v>
      </c>
    </row>
    <row r="110" spans="1:9" ht="50.25" customHeight="1">
      <c r="A110" s="13">
        <v>29</v>
      </c>
      <c r="B110" s="14" t="s">
        <v>154</v>
      </c>
      <c r="C110" s="15" t="s">
        <v>155</v>
      </c>
      <c r="D110" s="45">
        <v>62</v>
      </c>
      <c r="E110" s="16">
        <v>7714.6</v>
      </c>
      <c r="F110" s="17">
        <v>19759710000</v>
      </c>
      <c r="G110" s="17">
        <v>26067175000</v>
      </c>
      <c r="H110" s="18">
        <v>61</v>
      </c>
      <c r="I110" s="18">
        <v>33</v>
      </c>
    </row>
    <row r="111" spans="1:9" ht="50.25" customHeight="1">
      <c r="A111" s="13">
        <v>30</v>
      </c>
      <c r="B111" s="14" t="s">
        <v>164</v>
      </c>
      <c r="C111" s="15" t="s">
        <v>141</v>
      </c>
      <c r="D111" s="45">
        <v>11</v>
      </c>
      <c r="E111" s="16">
        <v>1151.5</v>
      </c>
      <c r="F111" s="17">
        <v>3468410000</v>
      </c>
      <c r="G111" s="17">
        <v>3784750000</v>
      </c>
      <c r="H111" s="18">
        <v>14</v>
      </c>
      <c r="I111" s="18">
        <v>7</v>
      </c>
    </row>
    <row r="112" spans="1:9" ht="50.25" customHeight="1">
      <c r="A112" s="13">
        <v>31</v>
      </c>
      <c r="B112" s="14" t="s">
        <v>169</v>
      </c>
      <c r="C112" s="15" t="s">
        <v>147</v>
      </c>
      <c r="D112" s="45">
        <v>9</v>
      </c>
      <c r="E112" s="16">
        <v>1484</v>
      </c>
      <c r="F112" s="17">
        <v>2838000000</v>
      </c>
      <c r="G112" s="17">
        <v>3877000000</v>
      </c>
      <c r="H112" s="18">
        <v>17</v>
      </c>
      <c r="I112" s="18">
        <v>9</v>
      </c>
    </row>
    <row r="113" spans="1:9" ht="50.25" customHeight="1">
      <c r="A113" s="13">
        <v>32</v>
      </c>
      <c r="B113" s="14" t="s">
        <v>170</v>
      </c>
      <c r="C113" s="15" t="s">
        <v>75</v>
      </c>
      <c r="D113" s="45">
        <v>5</v>
      </c>
      <c r="E113" s="16">
        <v>681.3</v>
      </c>
      <c r="F113" s="17">
        <v>918360000</v>
      </c>
      <c r="G113" s="17">
        <v>1123300000</v>
      </c>
      <c r="H113" s="18">
        <v>5</v>
      </c>
      <c r="I113" s="18">
        <v>3</v>
      </c>
    </row>
    <row r="114" spans="1:9" ht="50.25" customHeight="1">
      <c r="A114" s="13">
        <v>33</v>
      </c>
      <c r="B114" s="14" t="s">
        <v>173</v>
      </c>
      <c r="C114" s="15" t="s">
        <v>155</v>
      </c>
      <c r="D114" s="45">
        <v>10</v>
      </c>
      <c r="E114" s="16">
        <v>1269.6</v>
      </c>
      <c r="F114" s="17">
        <v>2669490000</v>
      </c>
      <c r="G114" s="17">
        <v>3430600000</v>
      </c>
      <c r="H114" s="18">
        <v>12</v>
      </c>
      <c r="I114" s="18">
        <v>10</v>
      </c>
    </row>
    <row r="115" spans="1:9" ht="50.25" customHeight="1">
      <c r="A115" s="13">
        <v>34</v>
      </c>
      <c r="B115" s="14" t="s">
        <v>173</v>
      </c>
      <c r="C115" s="15" t="s">
        <v>57</v>
      </c>
      <c r="D115" s="45">
        <v>2</v>
      </c>
      <c r="E115" s="16">
        <v>333.6</v>
      </c>
      <c r="F115" s="17">
        <v>946800000</v>
      </c>
      <c r="G115" s="17">
        <v>947200000</v>
      </c>
      <c r="H115" s="18">
        <v>3</v>
      </c>
      <c r="I115" s="18">
        <v>2</v>
      </c>
    </row>
    <row r="116" spans="1:9" ht="50.25" customHeight="1">
      <c r="A116" s="13">
        <v>35</v>
      </c>
      <c r="B116" s="14" t="s">
        <v>185</v>
      </c>
      <c r="C116" s="15" t="s">
        <v>116</v>
      </c>
      <c r="D116" s="45">
        <v>6</v>
      </c>
      <c r="E116" s="16">
        <v>984</v>
      </c>
      <c r="F116" s="17">
        <v>2051700000</v>
      </c>
      <c r="G116" s="17">
        <v>4194600000</v>
      </c>
      <c r="H116" s="18">
        <v>26</v>
      </c>
      <c r="I116" s="18">
        <v>6</v>
      </c>
    </row>
    <row r="117" spans="1:9" ht="50.25" customHeight="1">
      <c r="A117" s="13">
        <v>36</v>
      </c>
      <c r="B117" s="14" t="s">
        <v>188</v>
      </c>
      <c r="C117" s="15" t="s">
        <v>29</v>
      </c>
      <c r="D117" s="45">
        <v>17</v>
      </c>
      <c r="E117" s="16">
        <v>2371</v>
      </c>
      <c r="F117" s="17">
        <v>2562800000</v>
      </c>
      <c r="G117" s="17">
        <v>2681300000</v>
      </c>
      <c r="H117" s="18">
        <v>19</v>
      </c>
      <c r="I117" s="18">
        <v>14</v>
      </c>
    </row>
    <row r="118" spans="1:9" ht="50.25" customHeight="1">
      <c r="A118" s="13">
        <v>37</v>
      </c>
      <c r="B118" s="14" t="s">
        <v>195</v>
      </c>
      <c r="C118" s="15" t="s">
        <v>43</v>
      </c>
      <c r="D118" s="45">
        <v>94</v>
      </c>
      <c r="E118" s="16">
        <v>10372.7</v>
      </c>
      <c r="F118" s="17">
        <v>26110800000</v>
      </c>
      <c r="G118" s="17">
        <v>47235649000</v>
      </c>
      <c r="H118" s="18">
        <v>123</v>
      </c>
      <c r="I118" s="18">
        <v>73</v>
      </c>
    </row>
    <row r="119" spans="1:9" s="11" customFormat="1" ht="50.25" customHeight="1">
      <c r="A119" s="46" t="s">
        <v>7</v>
      </c>
      <c r="B119" s="46"/>
      <c r="C119" s="19"/>
      <c r="D119" s="19"/>
      <c r="E119" s="20">
        <f>SUM(E82:E118)</f>
        <v>148774.97000000003</v>
      </c>
      <c r="F119" s="20">
        <f>SUM(F82:F118)</f>
        <v>363300421100</v>
      </c>
      <c r="G119" s="20">
        <f>SUM(G82:G118)</f>
        <v>536126368300</v>
      </c>
      <c r="H119" s="20">
        <f>SUM(H82:H118)</f>
        <v>1249</v>
      </c>
      <c r="I119" s="20">
        <f>SUM(I82:I118)</f>
        <v>839</v>
      </c>
    </row>
    <row r="120" spans="1:9" s="11" customFormat="1" ht="50.25" customHeight="1">
      <c r="A120" s="46" t="s">
        <v>11</v>
      </c>
      <c r="B120" s="46"/>
      <c r="C120" s="46"/>
      <c r="D120" s="46"/>
      <c r="E120" s="46"/>
      <c r="F120" s="46"/>
      <c r="G120" s="46"/>
      <c r="H120" s="46"/>
      <c r="I120" s="46"/>
    </row>
    <row r="121" spans="1:9" ht="50.25" customHeight="1">
      <c r="A121" s="13">
        <v>1</v>
      </c>
      <c r="B121" s="14" t="s">
        <v>33</v>
      </c>
      <c r="C121" s="15" t="s">
        <v>28</v>
      </c>
      <c r="D121" s="45">
        <v>14</v>
      </c>
      <c r="E121" s="17">
        <v>2017</v>
      </c>
      <c r="F121" s="17">
        <v>938800000</v>
      </c>
      <c r="G121" s="17">
        <v>951525000</v>
      </c>
      <c r="H121" s="18">
        <v>9</v>
      </c>
      <c r="I121" s="18">
        <v>8</v>
      </c>
    </row>
    <row r="122" spans="1:9" ht="50.25" customHeight="1">
      <c r="A122" s="13">
        <v>2</v>
      </c>
      <c r="B122" s="14" t="s">
        <v>53</v>
      </c>
      <c r="C122" s="15" t="s">
        <v>28</v>
      </c>
      <c r="D122" s="45">
        <v>12</v>
      </c>
      <c r="E122" s="16">
        <v>1565</v>
      </c>
      <c r="F122" s="17">
        <v>892000000</v>
      </c>
      <c r="G122" s="17">
        <v>892240000</v>
      </c>
      <c r="H122" s="18">
        <v>15</v>
      </c>
      <c r="I122" s="18">
        <v>10</v>
      </c>
    </row>
    <row r="123" spans="1:9" ht="50.25" customHeight="1">
      <c r="A123" s="13">
        <v>3</v>
      </c>
      <c r="B123" s="31" t="s">
        <v>62</v>
      </c>
      <c r="C123" s="32" t="s">
        <v>63</v>
      </c>
      <c r="D123" s="44">
        <v>8</v>
      </c>
      <c r="E123" s="43">
        <v>980</v>
      </c>
      <c r="F123" s="34">
        <v>1764000000</v>
      </c>
      <c r="G123" s="34">
        <v>2224200000</v>
      </c>
      <c r="H123" s="33">
        <v>12</v>
      </c>
      <c r="I123" s="33">
        <v>8</v>
      </c>
    </row>
    <row r="124" spans="1:9" ht="50.25" customHeight="1">
      <c r="A124" s="13">
        <v>4</v>
      </c>
      <c r="B124" s="14" t="s">
        <v>70</v>
      </c>
      <c r="C124" s="15" t="s">
        <v>71</v>
      </c>
      <c r="D124" s="45">
        <v>26</v>
      </c>
      <c r="E124" s="16">
        <v>3009</v>
      </c>
      <c r="F124" s="17">
        <v>9053800000</v>
      </c>
      <c r="G124" s="17">
        <v>19233000000</v>
      </c>
      <c r="H124" s="18">
        <v>75</v>
      </c>
      <c r="I124" s="18">
        <v>10</v>
      </c>
    </row>
    <row r="125" spans="1:9" ht="50.25" customHeight="1">
      <c r="A125" s="13">
        <v>5</v>
      </c>
      <c r="B125" s="14" t="s">
        <v>86</v>
      </c>
      <c r="C125" s="15" t="s">
        <v>28</v>
      </c>
      <c r="D125" s="45">
        <v>8</v>
      </c>
      <c r="E125" s="16">
        <v>1008</v>
      </c>
      <c r="F125" s="17">
        <v>403200000</v>
      </c>
      <c r="G125" s="17">
        <v>404110000</v>
      </c>
      <c r="H125" s="18">
        <v>4</v>
      </c>
      <c r="I125" s="18">
        <v>2</v>
      </c>
    </row>
    <row r="126" spans="1:9" ht="50.25" customHeight="1">
      <c r="A126" s="13">
        <v>6</v>
      </c>
      <c r="B126" s="14" t="s">
        <v>99</v>
      </c>
      <c r="C126" s="15" t="s">
        <v>100</v>
      </c>
      <c r="D126" s="45">
        <v>18</v>
      </c>
      <c r="E126" s="17">
        <v>2213</v>
      </c>
      <c r="F126" s="17">
        <v>1538800000</v>
      </c>
      <c r="G126" s="17">
        <v>2506438000</v>
      </c>
      <c r="H126" s="18">
        <v>27</v>
      </c>
      <c r="I126" s="18">
        <v>15</v>
      </c>
    </row>
    <row r="127" spans="1:9" ht="50.25" customHeight="1">
      <c r="A127" s="13">
        <v>7</v>
      </c>
      <c r="B127" s="14" t="s">
        <v>101</v>
      </c>
      <c r="C127" s="15" t="s">
        <v>28</v>
      </c>
      <c r="D127" s="45">
        <v>16</v>
      </c>
      <c r="E127" s="17">
        <v>2726</v>
      </c>
      <c r="F127" s="17">
        <v>1180200000</v>
      </c>
      <c r="G127" s="17">
        <v>1189700000</v>
      </c>
      <c r="H127" s="18">
        <v>13</v>
      </c>
      <c r="I127" s="18">
        <v>9</v>
      </c>
    </row>
    <row r="128" spans="1:9" ht="50.25" customHeight="1">
      <c r="A128" s="13">
        <v>8</v>
      </c>
      <c r="B128" s="14" t="s">
        <v>117</v>
      </c>
      <c r="C128" s="15" t="s">
        <v>118</v>
      </c>
      <c r="D128" s="45">
        <v>14</v>
      </c>
      <c r="E128" s="16">
        <v>1465</v>
      </c>
      <c r="F128" s="17">
        <v>2678000000</v>
      </c>
      <c r="G128" s="17">
        <v>2685500000</v>
      </c>
      <c r="H128" s="18">
        <v>15</v>
      </c>
      <c r="I128" s="18">
        <v>9</v>
      </c>
    </row>
    <row r="129" spans="1:9" ht="50.25" customHeight="1">
      <c r="A129" s="8">
        <v>9</v>
      </c>
      <c r="B129" s="14" t="s">
        <v>156</v>
      </c>
      <c r="C129" s="15" t="s">
        <v>100</v>
      </c>
      <c r="D129" s="45">
        <v>122</v>
      </c>
      <c r="E129" s="16">
        <v>12301</v>
      </c>
      <c r="F129" s="17">
        <v>28277600000</v>
      </c>
      <c r="G129" s="17">
        <v>40825363000</v>
      </c>
      <c r="H129" s="18">
        <v>93</v>
      </c>
      <c r="I129" s="18">
        <v>76</v>
      </c>
    </row>
    <row r="130" spans="1:9" ht="50.25" customHeight="1">
      <c r="A130" s="13">
        <v>10</v>
      </c>
      <c r="B130" s="14" t="s">
        <v>171</v>
      </c>
      <c r="C130" s="15" t="s">
        <v>172</v>
      </c>
      <c r="D130" s="45">
        <v>51</v>
      </c>
      <c r="E130" s="16">
        <v>5371</v>
      </c>
      <c r="F130" s="17">
        <v>13050400000</v>
      </c>
      <c r="G130" s="17">
        <v>21516740000</v>
      </c>
      <c r="H130" s="18">
        <v>56</v>
      </c>
      <c r="I130" s="18">
        <v>29</v>
      </c>
    </row>
    <row r="131" spans="1:9" ht="50.25" customHeight="1">
      <c r="A131" s="29">
        <v>11</v>
      </c>
      <c r="B131" s="14" t="s">
        <v>186</v>
      </c>
      <c r="C131" s="15" t="s">
        <v>187</v>
      </c>
      <c r="D131" s="45">
        <v>39</v>
      </c>
      <c r="E131" s="16">
        <v>5158</v>
      </c>
      <c r="F131" s="17">
        <v>2996260000</v>
      </c>
      <c r="G131" s="17">
        <v>3016326000</v>
      </c>
      <c r="H131" s="18">
        <v>35</v>
      </c>
      <c r="I131" s="18">
        <v>24</v>
      </c>
    </row>
    <row r="132" spans="1:9" ht="50.25" customHeight="1">
      <c r="A132" s="13">
        <v>12</v>
      </c>
      <c r="B132" s="14" t="s">
        <v>190</v>
      </c>
      <c r="C132" s="15" t="s">
        <v>191</v>
      </c>
      <c r="D132" s="45">
        <v>1</v>
      </c>
      <c r="E132" s="16">
        <v>104</v>
      </c>
      <c r="F132" s="17">
        <v>156000000</v>
      </c>
      <c r="G132" s="17">
        <v>156100000</v>
      </c>
      <c r="H132" s="18">
        <v>2</v>
      </c>
      <c r="I132" s="18">
        <v>1</v>
      </c>
    </row>
    <row r="133" spans="1:9" ht="50.25" customHeight="1">
      <c r="A133" s="13">
        <v>13</v>
      </c>
      <c r="B133" s="14"/>
      <c r="C133" s="15"/>
      <c r="D133" s="15"/>
      <c r="E133" s="17"/>
      <c r="F133" s="41"/>
      <c r="G133" s="17"/>
      <c r="H133" s="18"/>
      <c r="I133" s="18"/>
    </row>
    <row r="134" spans="1:9" ht="50.25" customHeight="1">
      <c r="A134" s="13">
        <v>14</v>
      </c>
      <c r="B134" s="14"/>
      <c r="C134" s="15"/>
      <c r="D134" s="15"/>
      <c r="E134" s="16"/>
      <c r="F134" s="41"/>
      <c r="G134" s="17"/>
      <c r="H134" s="18"/>
      <c r="I134" s="18"/>
    </row>
    <row r="135" spans="1:9" ht="50.25" customHeight="1">
      <c r="A135" s="13">
        <v>15</v>
      </c>
      <c r="B135" s="14"/>
      <c r="C135" s="15"/>
      <c r="D135" s="15"/>
      <c r="E135" s="16"/>
      <c r="F135" s="41"/>
      <c r="G135" s="17"/>
      <c r="H135" s="18"/>
      <c r="I135" s="18"/>
    </row>
    <row r="136" spans="1:9" ht="50.25" customHeight="1">
      <c r="A136" s="13">
        <v>16</v>
      </c>
      <c r="B136" s="14"/>
      <c r="C136" s="15"/>
      <c r="D136" s="15"/>
      <c r="E136" s="17"/>
      <c r="F136" s="41"/>
      <c r="G136" s="17"/>
      <c r="H136" s="18"/>
      <c r="I136" s="18"/>
    </row>
    <row r="137" spans="1:9" ht="50.25" customHeight="1">
      <c r="A137" s="13">
        <v>17</v>
      </c>
      <c r="B137" s="14"/>
      <c r="C137" s="15"/>
      <c r="D137" s="15"/>
      <c r="E137" s="17"/>
      <c r="F137" s="41"/>
      <c r="G137" s="17"/>
      <c r="H137" s="18"/>
      <c r="I137" s="18"/>
    </row>
    <row r="138" spans="1:9" ht="50.25" customHeight="1">
      <c r="A138" s="13">
        <v>18</v>
      </c>
      <c r="B138" s="14"/>
      <c r="C138" s="15"/>
      <c r="D138" s="15"/>
      <c r="E138" s="16"/>
      <c r="F138" s="41"/>
      <c r="G138" s="17"/>
      <c r="H138" s="18"/>
      <c r="I138" s="18"/>
    </row>
    <row r="139" spans="1:9" ht="50.25" customHeight="1">
      <c r="A139" s="13">
        <v>19</v>
      </c>
      <c r="B139" s="14"/>
      <c r="C139" s="15"/>
      <c r="D139" s="15"/>
      <c r="E139" s="17"/>
      <c r="F139" s="17"/>
      <c r="G139" s="17"/>
      <c r="H139" s="18"/>
      <c r="I139" s="18"/>
    </row>
    <row r="140" spans="1:9" ht="50.25" customHeight="1">
      <c r="A140" s="13">
        <v>20</v>
      </c>
      <c r="B140" s="14"/>
      <c r="C140" s="15"/>
      <c r="D140" s="15"/>
      <c r="E140" s="17"/>
      <c r="F140" s="17"/>
      <c r="G140" s="17"/>
      <c r="H140" s="18"/>
      <c r="I140" s="18"/>
    </row>
    <row r="141" spans="1:9" ht="50.25" customHeight="1">
      <c r="A141" s="13">
        <v>21</v>
      </c>
      <c r="B141" s="14"/>
      <c r="C141" s="15"/>
      <c r="D141" s="15"/>
      <c r="E141" s="17"/>
      <c r="F141" s="17"/>
      <c r="G141" s="17"/>
      <c r="H141" s="18"/>
      <c r="I141" s="18"/>
    </row>
    <row r="142" spans="1:9" ht="50.25" customHeight="1">
      <c r="A142" s="13">
        <v>22</v>
      </c>
      <c r="B142" s="14"/>
      <c r="C142" s="15"/>
      <c r="D142" s="15"/>
      <c r="E142" s="17"/>
      <c r="F142" s="17"/>
      <c r="G142" s="17"/>
      <c r="H142" s="18"/>
      <c r="I142" s="18"/>
    </row>
    <row r="143" spans="1:9" ht="50.25" customHeight="1">
      <c r="A143" s="13"/>
      <c r="B143" s="14"/>
      <c r="C143" s="15"/>
      <c r="D143" s="15"/>
      <c r="E143" s="30"/>
      <c r="F143" s="30"/>
      <c r="G143" s="30"/>
      <c r="H143" s="18"/>
      <c r="I143" s="18"/>
    </row>
    <row r="144" spans="1:9" s="11" customFormat="1" ht="50.25" customHeight="1">
      <c r="A144" s="46" t="s">
        <v>7</v>
      </c>
      <c r="B144" s="46"/>
      <c r="C144" s="19"/>
      <c r="D144" s="19"/>
      <c r="E144" s="20">
        <f>SUM(E121:E143)</f>
        <v>37917</v>
      </c>
      <c r="F144" s="20">
        <f>SUM(F121:F143)</f>
        <v>62929060000</v>
      </c>
      <c r="G144" s="20">
        <f>SUM(G121:G143)</f>
        <v>95601242000</v>
      </c>
      <c r="H144" s="20">
        <f>SUM(H121:H143)</f>
        <v>356</v>
      </c>
      <c r="I144" s="20">
        <f>SUM(I121:I143)</f>
        <v>201</v>
      </c>
    </row>
    <row r="145" spans="1:9" s="10" customFormat="1" ht="50.25" customHeight="1">
      <c r="A145" s="46" t="s">
        <v>12</v>
      </c>
      <c r="B145" s="46"/>
      <c r="C145" s="46"/>
      <c r="D145" s="46"/>
      <c r="E145" s="46"/>
      <c r="F145" s="46"/>
      <c r="G145" s="46"/>
      <c r="H145" s="46"/>
      <c r="I145" s="46"/>
    </row>
    <row r="146" spans="1:9" ht="50.25" customHeight="1">
      <c r="A146" s="13">
        <v>1</v>
      </c>
      <c r="B146" s="14" t="s">
        <v>38</v>
      </c>
      <c r="C146" s="15" t="s">
        <v>39</v>
      </c>
      <c r="D146" s="45">
        <v>5</v>
      </c>
      <c r="E146" s="16">
        <v>755</v>
      </c>
      <c r="F146" s="17">
        <v>459950000</v>
      </c>
      <c r="G146" s="17">
        <v>474120000</v>
      </c>
      <c r="H146" s="18">
        <v>8</v>
      </c>
      <c r="I146" s="18">
        <v>5</v>
      </c>
    </row>
    <row r="147" spans="1:9" ht="50.25" customHeight="1">
      <c r="A147" s="13">
        <v>2</v>
      </c>
      <c r="B147" s="14" t="s">
        <v>64</v>
      </c>
      <c r="C147" s="15" t="s">
        <v>65</v>
      </c>
      <c r="D147" s="45">
        <v>12</v>
      </c>
      <c r="E147" s="16">
        <v>2158</v>
      </c>
      <c r="F147" s="17">
        <v>1747980000</v>
      </c>
      <c r="G147" s="17">
        <v>1750250000</v>
      </c>
      <c r="H147" s="18">
        <v>14</v>
      </c>
      <c r="I147" s="18">
        <v>11</v>
      </c>
    </row>
    <row r="148" spans="1:9" ht="50.25" customHeight="1">
      <c r="A148" s="13">
        <v>3</v>
      </c>
      <c r="B148" s="14" t="s">
        <v>81</v>
      </c>
      <c r="C148" s="15" t="s">
        <v>39</v>
      </c>
      <c r="D148" s="45">
        <v>5</v>
      </c>
      <c r="E148" s="16">
        <v>765</v>
      </c>
      <c r="F148" s="17">
        <v>420250000</v>
      </c>
      <c r="G148" s="17">
        <v>421150000</v>
      </c>
      <c r="H148" s="18">
        <v>3</v>
      </c>
      <c r="I148" s="18">
        <v>2</v>
      </c>
    </row>
    <row r="149" spans="1:9" ht="50.25" customHeight="1">
      <c r="A149" s="13">
        <v>4</v>
      </c>
      <c r="B149" s="14" t="s">
        <v>102</v>
      </c>
      <c r="C149" s="15" t="s">
        <v>103</v>
      </c>
      <c r="D149" s="45">
        <v>23</v>
      </c>
      <c r="E149" s="17">
        <v>3035</v>
      </c>
      <c r="F149" s="17">
        <v>3550870000</v>
      </c>
      <c r="G149" s="17">
        <v>4378530000</v>
      </c>
      <c r="H149" s="18">
        <v>13</v>
      </c>
      <c r="I149" s="18">
        <v>7</v>
      </c>
    </row>
    <row r="150" spans="1:9" ht="50.25" customHeight="1">
      <c r="A150" s="13">
        <v>5</v>
      </c>
      <c r="B150" s="14" t="s">
        <v>106</v>
      </c>
      <c r="C150" s="15" t="s">
        <v>107</v>
      </c>
      <c r="D150" s="45">
        <v>25</v>
      </c>
      <c r="E150" s="17">
        <v>4302</v>
      </c>
      <c r="F150" s="17">
        <v>3043600000</v>
      </c>
      <c r="G150" s="17">
        <v>3364570000</v>
      </c>
      <c r="H150" s="18">
        <v>15</v>
      </c>
      <c r="I150" s="18">
        <v>8</v>
      </c>
    </row>
    <row r="151" spans="1:9" ht="50.25" customHeight="1">
      <c r="A151" s="13">
        <v>6</v>
      </c>
      <c r="B151" s="14" t="s">
        <v>131</v>
      </c>
      <c r="C151" s="15" t="s">
        <v>132</v>
      </c>
      <c r="D151" s="45">
        <v>20</v>
      </c>
      <c r="E151" s="16">
        <v>1912.7</v>
      </c>
      <c r="F151" s="17">
        <v>1412227800</v>
      </c>
      <c r="G151" s="17">
        <v>141203500</v>
      </c>
      <c r="H151" s="18">
        <v>6</v>
      </c>
      <c r="I151" s="18">
        <v>3</v>
      </c>
    </row>
    <row r="152" spans="1:9" ht="50.25" customHeight="1">
      <c r="A152" s="13">
        <v>7</v>
      </c>
      <c r="B152" s="14" t="s">
        <v>134</v>
      </c>
      <c r="C152" s="15" t="s">
        <v>65</v>
      </c>
      <c r="D152" s="45">
        <v>9</v>
      </c>
      <c r="E152" s="16">
        <v>1650</v>
      </c>
      <c r="F152" s="17">
        <v>1336500000</v>
      </c>
      <c r="G152" s="17">
        <v>1337650000</v>
      </c>
      <c r="H152" s="18">
        <v>10</v>
      </c>
      <c r="I152" s="18">
        <v>7</v>
      </c>
    </row>
    <row r="153" spans="1:9" ht="50.25" customHeight="1">
      <c r="A153" s="13">
        <v>8</v>
      </c>
      <c r="B153" s="14" t="s">
        <v>142</v>
      </c>
      <c r="C153" s="15" t="s">
        <v>143</v>
      </c>
      <c r="D153" s="45">
        <v>12</v>
      </c>
      <c r="E153" s="16">
        <v>1824</v>
      </c>
      <c r="F153" s="17">
        <v>3283200000</v>
      </c>
      <c r="G153" s="17">
        <v>3284500000</v>
      </c>
      <c r="H153" s="18">
        <v>19</v>
      </c>
      <c r="I153" s="18">
        <v>11</v>
      </c>
    </row>
    <row r="154" spans="1:9" ht="50.25" customHeight="1">
      <c r="A154" s="29">
        <v>9</v>
      </c>
      <c r="B154" s="14" t="s">
        <v>152</v>
      </c>
      <c r="C154" s="15" t="s">
        <v>153</v>
      </c>
      <c r="D154" s="45">
        <v>57</v>
      </c>
      <c r="E154" s="16">
        <v>7215</v>
      </c>
      <c r="F154" s="17">
        <v>10331340000</v>
      </c>
      <c r="G154" s="17">
        <v>14514257000</v>
      </c>
      <c r="H154" s="18">
        <v>51</v>
      </c>
      <c r="I154" s="18">
        <v>33</v>
      </c>
    </row>
    <row r="155" spans="1:9" ht="50.25" customHeight="1">
      <c r="A155" s="13">
        <v>10</v>
      </c>
      <c r="B155" s="14" t="s">
        <v>150</v>
      </c>
      <c r="C155" s="15" t="s">
        <v>151</v>
      </c>
      <c r="D155" s="45">
        <v>2</v>
      </c>
      <c r="E155" s="16">
        <v>381</v>
      </c>
      <c r="F155" s="17">
        <v>220980000</v>
      </c>
      <c r="G155" s="17">
        <v>271900000</v>
      </c>
      <c r="H155" s="18">
        <v>5</v>
      </c>
      <c r="I155" s="18">
        <v>1</v>
      </c>
    </row>
    <row r="156" spans="1:9" ht="50.25" customHeight="1">
      <c r="A156" s="13">
        <v>11</v>
      </c>
      <c r="B156" s="14" t="s">
        <v>158</v>
      </c>
      <c r="C156" s="15" t="s">
        <v>153</v>
      </c>
      <c r="D156" s="45">
        <v>1</v>
      </c>
      <c r="E156" s="16">
        <v>165</v>
      </c>
      <c r="F156" s="17">
        <v>95700000</v>
      </c>
      <c r="G156" s="17">
        <v>95800000</v>
      </c>
      <c r="H156" s="18">
        <v>2</v>
      </c>
      <c r="I156" s="18">
        <v>1</v>
      </c>
    </row>
    <row r="157" spans="1:9" ht="50.25" customHeight="1">
      <c r="A157" s="13">
        <v>12</v>
      </c>
      <c r="B157" s="14" t="s">
        <v>167</v>
      </c>
      <c r="C157" s="15" t="s">
        <v>151</v>
      </c>
      <c r="D157" s="45">
        <v>7</v>
      </c>
      <c r="E157" s="16">
        <v>1113</v>
      </c>
      <c r="F157" s="17">
        <v>691650000</v>
      </c>
      <c r="G157" s="17">
        <v>1090000000</v>
      </c>
      <c r="H157" s="18">
        <v>18</v>
      </c>
      <c r="I157" s="18">
        <v>5</v>
      </c>
    </row>
    <row r="158" spans="1:9" ht="50.25" customHeight="1">
      <c r="A158" s="13">
        <v>13</v>
      </c>
      <c r="B158" s="14" t="s">
        <v>193</v>
      </c>
      <c r="C158" s="15" t="s">
        <v>194</v>
      </c>
      <c r="D158" s="45">
        <v>29</v>
      </c>
      <c r="E158" s="16">
        <v>4471</v>
      </c>
      <c r="F158" s="17">
        <v>4315650000</v>
      </c>
      <c r="G158" s="17">
        <v>8041969000</v>
      </c>
      <c r="H158" s="18">
        <v>26</v>
      </c>
      <c r="I158" s="18">
        <v>18</v>
      </c>
    </row>
    <row r="159" spans="1:9" ht="50.25" customHeight="1">
      <c r="A159" s="13">
        <v>14</v>
      </c>
      <c r="B159" s="14"/>
      <c r="C159" s="15"/>
      <c r="D159" s="45"/>
      <c r="E159" s="16"/>
      <c r="F159" s="17"/>
      <c r="G159" s="17"/>
      <c r="H159" s="18"/>
      <c r="I159" s="18"/>
    </row>
    <row r="160" spans="1:9" s="11" customFormat="1" ht="50.25" customHeight="1">
      <c r="A160" s="46" t="s">
        <v>7</v>
      </c>
      <c r="B160" s="46"/>
      <c r="C160" s="19"/>
      <c r="D160" s="19"/>
      <c r="E160" s="20">
        <f>SUM(E146:E159)</f>
        <v>29746.7</v>
      </c>
      <c r="F160" s="20">
        <f>SUM(F146:F159)</f>
        <v>30909897800</v>
      </c>
      <c r="G160" s="20">
        <f>SUM(G146:G159)</f>
        <v>39165899500</v>
      </c>
      <c r="H160" s="20">
        <f>SUM(H146:H159)</f>
        <v>190</v>
      </c>
      <c r="I160" s="20">
        <f>SUM(I146:I159)</f>
        <v>112</v>
      </c>
    </row>
    <row r="161" spans="1:10" s="12" customFormat="1" ht="50.25" customHeight="1">
      <c r="A161" s="49" t="s">
        <v>196</v>
      </c>
      <c r="B161" s="49"/>
      <c r="C161" s="49"/>
      <c r="D161" s="38" t="s">
        <v>189</v>
      </c>
      <c r="E161" s="21">
        <f>E32+E59+E80+E119+E144+E160</f>
        <v>309973.31</v>
      </c>
      <c r="F161" s="21">
        <f>F160+F144+F119+F80+F59+F32</f>
        <v>584057665900</v>
      </c>
      <c r="G161" s="21">
        <f>G160+G144+G119+G80+G59+G32</f>
        <v>848313998800</v>
      </c>
      <c r="H161" s="22">
        <f>H160+H144+H119+H80+H59+H32</f>
        <v>2531</v>
      </c>
      <c r="I161" s="22">
        <f>I160+I144+I119+I80+I59+I32</f>
        <v>1563</v>
      </c>
      <c r="J161" s="40"/>
    </row>
    <row r="162" spans="1:7" s="4" customFormat="1" ht="15.75">
      <c r="A162" s="9"/>
      <c r="B162" s="9"/>
      <c r="C162" s="9"/>
      <c r="D162" s="9"/>
      <c r="F162" s="6"/>
      <c r="G162" s="6"/>
    </row>
    <row r="163" spans="6:7" s="4" customFormat="1" ht="15.75">
      <c r="F163" s="6"/>
      <c r="G163" s="6"/>
    </row>
    <row r="164" spans="1:7" ht="15.75">
      <c r="A164" s="4"/>
      <c r="B164" s="4"/>
      <c r="C164" s="4"/>
      <c r="D164" s="4"/>
      <c r="F164" s="7"/>
      <c r="G164" s="7"/>
    </row>
    <row r="165" spans="1:7" ht="15.75">
      <c r="A165" s="4"/>
      <c r="B165" s="4"/>
      <c r="C165" s="4"/>
      <c r="D165" s="4"/>
      <c r="F165" s="7"/>
      <c r="G165" s="7"/>
    </row>
    <row r="166" spans="1:7" ht="15.75">
      <c r="A166" s="4"/>
      <c r="B166" s="4"/>
      <c r="C166" s="4"/>
      <c r="D166" s="4"/>
      <c r="F166" s="7"/>
      <c r="G166" s="7"/>
    </row>
    <row r="167" spans="6:7" ht="15.75">
      <c r="F167" s="7"/>
      <c r="G167" s="7"/>
    </row>
    <row r="168" spans="6:7" ht="15.75">
      <c r="F168" s="7"/>
      <c r="G168" s="7"/>
    </row>
    <row r="169" spans="6:7" ht="15.75">
      <c r="F169" s="7"/>
      <c r="G169" s="7"/>
    </row>
  </sheetData>
  <sheetProtection/>
  <mergeCells count="15">
    <mergeCell ref="A161:C161"/>
    <mergeCell ref="A119:B119"/>
    <mergeCell ref="A120:I120"/>
    <mergeCell ref="A144:B144"/>
    <mergeCell ref="A145:I145"/>
    <mergeCell ref="A60:I60"/>
    <mergeCell ref="A80:B80"/>
    <mergeCell ref="A81:I81"/>
    <mergeCell ref="A160:B160"/>
    <mergeCell ref="A33:I33"/>
    <mergeCell ref="A59:B59"/>
    <mergeCell ref="A10:I10"/>
    <mergeCell ref="B11:I11"/>
    <mergeCell ref="A13:I13"/>
    <mergeCell ref="A32:B32"/>
  </mergeCells>
  <printOptions/>
  <pageMargins left="0.24" right="0.19" top="0.32" bottom="0.44" header="0.2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Maintenance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baoduongmaytinh.com</dc:creator>
  <cp:keywords/>
  <dc:description/>
  <cp:lastModifiedBy>Admin</cp:lastModifiedBy>
  <cp:lastPrinted>2014-07-28T06:54:53Z</cp:lastPrinted>
  <dcterms:created xsi:type="dcterms:W3CDTF">2012-10-08T01:09:03Z</dcterms:created>
  <dcterms:modified xsi:type="dcterms:W3CDTF">2018-01-08T02:16:56Z</dcterms:modified>
  <cp:category/>
  <cp:version/>
  <cp:contentType/>
  <cp:contentStatus/>
</cp:coreProperties>
</file>