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<sst xmlns="http://schemas.openxmlformats.org/spreadsheetml/2006/main" count="313" uniqueCount="267">
  <si>
    <t>STT</t>
  </si>
  <si>
    <t>Thời gian
 tổ chức</t>
  </si>
  <si>
    <t>Địa điểm 
bán đấu giá</t>
  </si>
  <si>
    <t>Tài sản 
đã bán đấu giá thành</t>
  </si>
  <si>
    <t>Tổng giá trúng 
đấu giá
(VNĐ)</t>
  </si>
  <si>
    <t>Tổng Giá
 khởi điểm 
(VNĐ)</t>
  </si>
  <si>
    <t>KẾT QUẢ BÁN ĐẤU GIÁ QUYỀN SỬ DỤNG ĐẤT NĂM 2014</t>
  </si>
  <si>
    <t>02/1/2014</t>
  </si>
  <si>
    <t xml:space="preserve">xã Tiền Hải thành phố Phủ Lý </t>
  </si>
  <si>
    <t xml:space="preserve">8 lô đất tại xã Tiền Hải thành phố Phủ Lý </t>
  </si>
  <si>
    <t>xã Nhật Tựu huyện Kim Bảng</t>
  </si>
  <si>
    <t>8 lô đất tại xã Nhật Tựu huyện Kim Bảng</t>
  </si>
  <si>
    <t xml:space="preserve">30 lô đất tại xã Tiên Tân thành phố Phủ Lý </t>
  </si>
  <si>
    <t>08/1/2014</t>
  </si>
  <si>
    <t>xã Tiên Tân thành phố Phủ Lý</t>
  </si>
  <si>
    <t>09/1/2014</t>
  </si>
  <si>
    <t>xã Vũ Bản huyện Bình Lục</t>
  </si>
  <si>
    <t>9 lô đất tại xã Vũ Bản huyện Bình Lục</t>
  </si>
  <si>
    <t>21/01/2014</t>
  </si>
  <si>
    <t>Thị Trấn Bình Mỹ huyện Bình Lục</t>
  </si>
  <si>
    <t>38 lô đất tại Thị Trấn Bình Mỹ huyện Bình Lục</t>
  </si>
  <si>
    <t>22/1/2014</t>
  </si>
  <si>
    <t>Thị Trấn Quế huyện Kim Bảng</t>
  </si>
  <si>
    <t>4 lô đất tại Thị Trấn Quê huyện Kim Bảng</t>
  </si>
  <si>
    <t>25/1/2014</t>
  </si>
  <si>
    <t>xã La Sơn huyện Bình Lục</t>
  </si>
  <si>
    <t>29 lô đất tại xã La Sơn huyện Bình Lục</t>
  </si>
  <si>
    <t>17/2/2014</t>
  </si>
  <si>
    <t>34 lô đất tại Thị Trấn Bình Mỹ huyện Bình Lục</t>
  </si>
  <si>
    <t>18/2/2014</t>
  </si>
  <si>
    <t xml:space="preserve">xã Duy Hải huyện Duy Tiên </t>
  </si>
  <si>
    <t>12 lô đất tại xã Duy Hải huyện Duy Tiên</t>
  </si>
  <si>
    <t>26/2/2014</t>
  </si>
  <si>
    <t>2 lô đất tại Thị Trấn Quế huyện Kim Bảng</t>
  </si>
  <si>
    <t>06/3/2014</t>
  </si>
  <si>
    <t xml:space="preserve">xã Nhân Bình huyện Lý Nhân </t>
  </si>
  <si>
    <t xml:space="preserve">10 lô đất tại xã Nhân Bình huyện Lý Nhân </t>
  </si>
  <si>
    <t>07/3/2014</t>
  </si>
  <si>
    <t xml:space="preserve">xã Thanh Nguyên huyện Thanh Liêm </t>
  </si>
  <si>
    <t xml:space="preserve">32 lô đất tại xã Thanh Nguyên huyện Thanh Liêm </t>
  </si>
  <si>
    <t>11/3/2014</t>
  </si>
  <si>
    <t xml:space="preserve">TT Hòa Mạc huyện Duy Tiên </t>
  </si>
  <si>
    <t xml:space="preserve">10 lô đất tại TT Hòa Mạc huyện Duy Tiên  </t>
  </si>
  <si>
    <t>20/3/2014</t>
  </si>
  <si>
    <t>TT Bình Mỹ huyện Bình Lục</t>
  </si>
  <si>
    <t>16 lô đất tại TT Bình Mỹ huyện Bình Lục</t>
  </si>
  <si>
    <t>21/3/2014</t>
  </si>
  <si>
    <t>xã Thanh Tân huyện Thanh Liêm</t>
  </si>
  <si>
    <t xml:space="preserve">20 lô đất tại xã Thanh Tân huyện Thanh Liêm </t>
  </si>
  <si>
    <t>25/3/2014</t>
  </si>
  <si>
    <t xml:space="preserve">xã Chuyên Ngoại huyện Duy Tiên </t>
  </si>
  <si>
    <t>49 lô đất tại xã Chuyên Ngoại huyện Duy Tiên</t>
  </si>
  <si>
    <t>26/3/2014</t>
  </si>
  <si>
    <t>63 lô đất tại xã Thanh Nguyên huyện Thanh Liêm</t>
  </si>
  <si>
    <t>07/4/2014</t>
  </si>
  <si>
    <t>xã Liêm Tiết Tp Phủ Lý</t>
  </si>
  <si>
    <t>11 lô đất tại xã Liêm Tiết Tp Phủ Lý</t>
  </si>
  <si>
    <t>8/4/2014</t>
  </si>
  <si>
    <t>xã An Ninh huyện Bình Lục</t>
  </si>
  <si>
    <t>9 lô đất tại xã An Ninh huyện Bình Lục</t>
  </si>
  <si>
    <t>15/4/2014</t>
  </si>
  <si>
    <t>xã Xuân Khê huyện Lý Nhân</t>
  </si>
  <si>
    <t>1 lô tại xã Xuân Khê huyện Lý Nhân</t>
  </si>
  <si>
    <t>17/4/2014</t>
  </si>
  <si>
    <t>xã Thanh Nghị huyện Thanh Liêm</t>
  </si>
  <si>
    <t>12 lô đất tại xã Thanh Nghị huyện Thanh Liêm</t>
  </si>
  <si>
    <t>24/4/2014</t>
  </si>
  <si>
    <t>xã Thi Sơn huyện Kim Bảng</t>
  </si>
  <si>
    <t xml:space="preserve">66 lô đất tại xã Thi Sơn huyện Kim Bảng </t>
  </si>
  <si>
    <t>8/5/2014</t>
  </si>
  <si>
    <t>11 lô đất tại xã Thanh Nguyên huyện Thanh Liêm</t>
  </si>
  <si>
    <t xml:space="preserve">thôn Phú Gia xã Thanh Nguyên huyện Thanh Liêm </t>
  </si>
  <si>
    <t>25 lô đất tại xã Thanh Nguyên huyện Thanh Liêm</t>
  </si>
  <si>
    <t xml:space="preserve">13/5/2014 </t>
  </si>
  <si>
    <t>35 lô đất tại xã Thi Sơn huyện Kim Bảng</t>
  </si>
  <si>
    <t>16/5/2014</t>
  </si>
  <si>
    <t>1 lô tại thị trấn Quế huyện Kim Bảng</t>
  </si>
  <si>
    <t>21/5/2014</t>
  </si>
  <si>
    <t xml:space="preserve">xã Trác Văn huyện Duy Tiên </t>
  </si>
  <si>
    <t>15 lô đất tại xã Trác Văn huyện Duy Tiên</t>
  </si>
  <si>
    <t>22/5/2014</t>
  </si>
  <si>
    <t>xã Thanh Tâm huyện Thanh Liêm</t>
  </si>
  <si>
    <t>2 lô đất tại xã Thanh Tâm huyện Thanh Liêm</t>
  </si>
  <si>
    <t>29/5/2014</t>
  </si>
  <si>
    <t>22 lô đất tại xã Chuyên Ngoại huyện Duy Tiên</t>
  </si>
  <si>
    <t>3/6/2014</t>
  </si>
  <si>
    <t>xã Thanh Thủy huyện Thanh Liêm</t>
  </si>
  <si>
    <t>9/6/2014</t>
  </si>
  <si>
    <t>xã Tiên Phong huyện Duy Tiên</t>
  </si>
  <si>
    <t>20 lô đất tại xã Tiên Phong huyện Duy Tiên</t>
  </si>
  <si>
    <t>11/6/2014</t>
  </si>
  <si>
    <t>14 lô đất tại Thành Phố Phủ Lý</t>
  </si>
  <si>
    <t>12/6/2014</t>
  </si>
  <si>
    <t>xã Thanh Hương huyện Thanh Liêm</t>
  </si>
  <si>
    <t>9 lô đất tại xã Thanh Hương huyện Thanh Liêm</t>
  </si>
  <si>
    <t>16/6/2014</t>
  </si>
  <si>
    <t>xã Yên Nam huyện Duy Tiên</t>
  </si>
  <si>
    <t>77 lô đất tại xã Yên Nam huyện Duy Tiên</t>
  </si>
  <si>
    <t>13/6/2014</t>
  </si>
  <si>
    <t>88 lô đất tại xã Thanh Nguyên huyện Thanh Liêm</t>
  </si>
  <si>
    <t>24/6/2014</t>
  </si>
  <si>
    <t>14 lô đất tại xã Nhật Tựu huyện Kim Bảng</t>
  </si>
  <si>
    <t>25/6/2014</t>
  </si>
  <si>
    <t xml:space="preserve">xã Mộc Nam huyện Duy Tiên </t>
  </si>
  <si>
    <t xml:space="preserve">19 lô đất tại xã Mộc Nam huyện Duy Tiên </t>
  </si>
  <si>
    <t>30/6/2014</t>
  </si>
  <si>
    <t xml:space="preserve">6 lô đất tại xã Liêm Tiết thành phố Phủ Lý </t>
  </si>
  <si>
    <t>1/7/2014</t>
  </si>
  <si>
    <t>xã Văn Xá huyện Kim Bảng</t>
  </si>
  <si>
    <t>21 lô đất tại xã Văn Xá huyện Kim Bảng</t>
  </si>
  <si>
    <t>03/7/2014</t>
  </si>
  <si>
    <t>4 lô đất tại xã Thanh Nghị huyện Thanh Liêm</t>
  </si>
  <si>
    <t>07/7/2014</t>
  </si>
  <si>
    <t>24 lô đất tại xã Vũ Bản huyện Bình Lục</t>
  </si>
  <si>
    <t>08/7/2014</t>
  </si>
  <si>
    <t xml:space="preserve">xã Châu Giang huyện Duy Tiên </t>
  </si>
  <si>
    <t>9 lô đất tạo xã Châu Giang huyện Duy Tiên</t>
  </si>
  <si>
    <t>09/7/2014</t>
  </si>
  <si>
    <t>xã Tiên Hiệp thành phố Phủ Lý</t>
  </si>
  <si>
    <t>7 lô đất tại xã Tiên Hiệp thành phố Phủ Lý</t>
  </si>
  <si>
    <t>11/7/2014</t>
  </si>
  <si>
    <t>xã Nhật Tân huyện Kim Bảng</t>
  </si>
  <si>
    <t>15 lô đất tại xã Nhật Tân huyện Kim Bảng</t>
  </si>
  <si>
    <t>8 lô đất tại xã Thanh Thủy huyện Thanh Liêm</t>
  </si>
  <si>
    <t>24/7/2014</t>
  </si>
  <si>
    <t>29 lô đất tại xã Chuyên Ngoại huyện Duy Tiên</t>
  </si>
  <si>
    <t>25/7/2014</t>
  </si>
  <si>
    <t>15 lô đất tại TT Bình Mỹ huyện Bình Lục</t>
  </si>
  <si>
    <t>THÀNH PHỐ PHỦ LÝ</t>
  </si>
  <si>
    <t>TỔNG</t>
  </si>
  <si>
    <t>HUYỆN THANH LIÊM</t>
  </si>
  <si>
    <t>HUYỆN KIM BẢNG</t>
  </si>
  <si>
    <t>HUYỆN LÝ NHÂN</t>
  </si>
  <si>
    <t>HUYỆN DUY TIÊN</t>
  </si>
  <si>
    <t>HUYỆN BÌNH LỤC</t>
  </si>
  <si>
    <t xml:space="preserve">Tổ 20 - P. Lê Hồng Phong - Thành Phố Phủ Lý </t>
  </si>
  <si>
    <t xml:space="preserve">Số người tham gia đấu giá </t>
  </si>
  <si>
    <t>Số người  trúng     đấu giá</t>
  </si>
  <si>
    <t>TP. PHỦ LÝ</t>
  </si>
  <si>
    <t>H. THANH LIÊM</t>
  </si>
  <si>
    <t>H. LÝ NHÂN</t>
  </si>
  <si>
    <t>H. DUY TIÊN</t>
  </si>
  <si>
    <t>H. KIM BẢNG</t>
  </si>
  <si>
    <t>H. BÌNH LỤC</t>
  </si>
  <si>
    <t>GIÁ KHỞI ĐIỂM</t>
  </si>
  <si>
    <t>GIÁ TRÚNG</t>
  </si>
  <si>
    <r>
      <t>Tổng 
diện tích
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</si>
  <si>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TỔNG SỐ</t>
  </si>
  <si>
    <t>06/8/2014</t>
  </si>
  <si>
    <t>12 lô đất tại xã Tiên Phong huyện Duy Tiên</t>
  </si>
  <si>
    <t>8/8/2014</t>
  </si>
  <si>
    <t>5 lô đất tại xã Thanh Thủy huyện Thanh Liêm</t>
  </si>
  <si>
    <t>13/8/2014</t>
  </si>
  <si>
    <t>9 lô đất tại xã Văn Xá huyện Kim Bảng</t>
  </si>
  <si>
    <t>CHÊNH 
LỆCH</t>
  </si>
  <si>
    <t>Đơn vị: Đồng</t>
  </si>
  <si>
    <t>14/8/2014</t>
  </si>
  <si>
    <t>108 lô đất tại xã Thanh Tâm huyện Thanh Liêm</t>
  </si>
  <si>
    <t>20/8/2014</t>
  </si>
  <si>
    <t>xã Đồng Hóa huyện Kim Bảng</t>
  </si>
  <si>
    <t>36 lô đất tại xã Đồng Hóa huyện Kim Bảng</t>
  </si>
  <si>
    <t>21/8/2014</t>
  </si>
  <si>
    <t>8 lô đất tại xã Tiên Hiệp Thành Phố Phủ Lý</t>
  </si>
  <si>
    <t>9/9/2014</t>
  </si>
  <si>
    <t xml:space="preserve">xã Đọi Sơn huyện Duy Tiên </t>
  </si>
  <si>
    <t>11/9/2014</t>
  </si>
  <si>
    <t>26 lô đất tại xã Thanh Tâm huyện Thanh Liêm</t>
  </si>
  <si>
    <t>12/9/2014</t>
  </si>
  <si>
    <t>05 lô đất tại xã Tiên Tân thành phố Phủ Lý</t>
  </si>
  <si>
    <t>16/9/2014</t>
  </si>
  <si>
    <t xml:space="preserve">8 lô đất tại xã Duy Hải huyện Duy Tiên </t>
  </si>
  <si>
    <t>17/9/2014</t>
  </si>
  <si>
    <t>xã Bạch Thượng huyện Duy Tiên</t>
  </si>
  <si>
    <t>57 lô đất tại xã Bạch Thượng huyện Duy Tiên</t>
  </si>
  <si>
    <t>18/9/2014</t>
  </si>
  <si>
    <t>Vị Trí 1 tổ 10 Quang Trung - tp Phủ Lý</t>
  </si>
  <si>
    <t>6 lô đất tại tổ 10 Quang Trung thành phố Phủ Lý</t>
  </si>
  <si>
    <t>24/9/2014</t>
  </si>
  <si>
    <t>Thị trấn Kiện Khê huyện Thanh Liêm</t>
  </si>
  <si>
    <t>5 lô đất tại Thị trấn Kiện Khê huyện Thanh Liêm</t>
  </si>
  <si>
    <t>25/9/2014</t>
  </si>
  <si>
    <t xml:space="preserve">xã Tiên Ngoại huyện Duy Tiên </t>
  </si>
  <si>
    <t>29 lô đất tại xã Tiên Ngoại huyện Duy Tiên</t>
  </si>
  <si>
    <t xml:space="preserve">10 lô đất tại xã Đọi Sơn huyện Duy Tiên </t>
  </si>
  <si>
    <t>1/10/2014</t>
  </si>
  <si>
    <t xml:space="preserve">xã Nhân Nghĩa huyện Lý Nhân </t>
  </si>
  <si>
    <t>6 lô đất tại xã Nhân Nghĩa huyện Lý Nhân</t>
  </si>
  <si>
    <t>2/10/2014</t>
  </si>
  <si>
    <t>xã Mỹ Thọ huyện Bình Lục</t>
  </si>
  <si>
    <t>3 lô đất tại xã Mỹ Thọ huyện Bình Lục</t>
  </si>
  <si>
    <t>15/10/2014</t>
  </si>
  <si>
    <t>xã Hoàng Đông huyện Duy Tiên</t>
  </si>
  <si>
    <t xml:space="preserve">3 lô đất tại xã Hoàng Đông huyện Duy Tiên </t>
  </si>
  <si>
    <t>16/10/2014</t>
  </si>
  <si>
    <t>xã Liên Sơn huyện Kim Bảng</t>
  </si>
  <si>
    <t>5 lô đất tại xã Liên Sơn huyện Kim Bảng</t>
  </si>
  <si>
    <t>30/10/2014</t>
  </si>
  <si>
    <t>01 lô đất tại xã Tiên Phong huyện Duy Tiên</t>
  </si>
  <si>
    <t>04/11/2014</t>
  </si>
  <si>
    <t>xã Thanh Hải huyện Thanh Liêm</t>
  </si>
  <si>
    <t>07 lô đất tại xã Thanh Hải huyện Thanh Liêm</t>
  </si>
  <si>
    <t>05/11/2014</t>
  </si>
  <si>
    <t>TT Quế huyện Kim Bảng</t>
  </si>
  <si>
    <t>05 lô đất tại TT Quế huyện Kim Bảng</t>
  </si>
  <si>
    <t>06/11/2014</t>
  </si>
  <si>
    <t>07 lô đất tại TT Bình Mỹ huyện Bình Lục</t>
  </si>
  <si>
    <t>12/11/2014</t>
  </si>
  <si>
    <t>xã Tiên Nội huyện Duy Tiên</t>
  </si>
  <si>
    <t>59 lô đất tại xã Tiên Nội huyện Duy Tiên</t>
  </si>
  <si>
    <t>13/11/2014</t>
  </si>
  <si>
    <t>06 lô đất tại xã Văn Xá huyện Kim Bảng</t>
  </si>
  <si>
    <t>17/11/2014</t>
  </si>
  <si>
    <t xml:space="preserve">24 lô đất tại xã Thanh Nghị huyện Thanh Liêm </t>
  </si>
  <si>
    <t>18/11/2014</t>
  </si>
  <si>
    <t>3 lô đất tại xã An Ninh huyện Bình Lục</t>
  </si>
  <si>
    <t>19/11/2014</t>
  </si>
  <si>
    <t>2 lô đất tại xã Thanh Hương huyện Thanh Liêm</t>
  </si>
  <si>
    <t>20/11/2014</t>
  </si>
  <si>
    <t>xã Thanh Sơn huyện Kim Bảng</t>
  </si>
  <si>
    <t>31 lô đất tại xã Thanh Sơn huyện Kim Bảng</t>
  </si>
  <si>
    <t>25/11/2014</t>
  </si>
  <si>
    <t>7 lô đất tại xã Nhật Tựu huyện Kim Bảng</t>
  </si>
  <si>
    <t>26/11/2014</t>
  </si>
  <si>
    <t>115 lô đất tại xã Bạch Thượng huyện Duy Tiên</t>
  </si>
  <si>
    <t>27/11/2014</t>
  </si>
  <si>
    <t>20 lô đất tại xã Tiên Ngoại huyện Duy Tiên</t>
  </si>
  <si>
    <t>3/12/2014</t>
  </si>
  <si>
    <t>xã Nhân Chính huyện Lý Nhân</t>
  </si>
  <si>
    <t>30 lô đất tại xã Nhân Chính huyện Lý Nhân</t>
  </si>
  <si>
    <t>05/12/2014</t>
  </si>
  <si>
    <t>xã Nhân Khang huyện Lý Nhân</t>
  </si>
  <si>
    <t>12 lô đất tại xã Nhân Khang huyện Lý Nhân</t>
  </si>
  <si>
    <t>9/12/2014</t>
  </si>
  <si>
    <t>TT Ba Sao huyện Kim Bảng</t>
  </si>
  <si>
    <t>2 lô đất tại TT Ba Sao huyện Kim Bảng</t>
  </si>
  <si>
    <t>10/12/2014</t>
  </si>
  <si>
    <t>3 lô đất tại xã Nhân Nghĩa huyện Lý Nhân</t>
  </si>
  <si>
    <t>11/12/2014</t>
  </si>
  <si>
    <t>14 lô đất tại xã Mộc Nam huyện Duy Tiên</t>
  </si>
  <si>
    <t>16/12/2014</t>
  </si>
  <si>
    <t>4 lô đất tại xã Thanh Thủy huyện Thanh Liêm</t>
  </si>
  <si>
    <t>18/12/2014</t>
  </si>
  <si>
    <t>xã Liêm Thuận huyện Thanh Liêm</t>
  </si>
  <si>
    <t>56 lô đất tại xã Liêm Thuận huyện Thanh Liêm</t>
  </si>
  <si>
    <t>17/12/2014</t>
  </si>
  <si>
    <t>36 lô đất tại xã Văn Xá huyện Kim Bảng</t>
  </si>
  <si>
    <t>22/12/2014</t>
  </si>
  <si>
    <t>xã Ngọc Sơn huyện Kim Bảng</t>
  </si>
  <si>
    <t>19 lô đất tại xã Ngọc Sơn huyện Kim Bảng</t>
  </si>
  <si>
    <t>23/12/2014</t>
  </si>
  <si>
    <t>xã An Đổ huyện Bình Lục</t>
  </si>
  <si>
    <t>23 lô đất tại xã An Đổ huyện Bình Lục</t>
  </si>
  <si>
    <t>24/12/2014</t>
  </si>
  <si>
    <t>xã Nguyễn Úy huyện Kim Bảng</t>
  </si>
  <si>
    <t>25 lô đất tại xã Nguyễn Úy huyện Kim Bảng</t>
  </si>
  <si>
    <t>19 lô đất tại xã Nhân Chính huyện Lý Nhân</t>
  </si>
  <si>
    <t>25/122014</t>
  </si>
  <si>
    <t>04 lô đất tại xã Nhật Tân huyện Kim Bảng</t>
  </si>
  <si>
    <t>26/12/2014</t>
  </si>
  <si>
    <t xml:space="preserve">TT Kiện Khê huyện Thanh Liêm </t>
  </si>
  <si>
    <t>23 lô đất tại TT Kiện Khê huyện Thanh Liêm</t>
  </si>
  <si>
    <t>TỔNG CỘNG (92 cuộc)</t>
  </si>
  <si>
    <t>1.866 lô đất</t>
  </si>
  <si>
    <t>02/12/2014</t>
  </si>
  <si>
    <t>04 lô đất tại xã Tiên Phong huyện Duy Tiên</t>
  </si>
  <si>
    <t>(Từ ngày 01/01/2014 đến 31/12/2014 )</t>
  </si>
  <si>
    <t>BẢNG TỔNG HỢP SỐ LIỆU CHUNG CỦA CÁC HUYỆN, THÀNH PHỐ 2015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</si>
</sst>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#.##0"/>
    <numFmt numFmtId="171" formatCode="mmm\-yyyy"/>
    <numFmt numFmtId="172" formatCode="#,##0.0"/>
    <numFmt numFmtId="173" formatCode="#,##0.000"/>
    <numFmt numFmtId="174" formatCode="_(* #,##0.0_);_(* \(#,##0.0\);_(* &quot;-&quot;??_);_(@_)"/>
    <numFmt numFmtId="175" formatCode="#,##0.0000"/>
  </numFmts>
  <fonts count="40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0" fontId="2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170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0" fontId="3" fillId="0" borderId="15" xfId="0" applyNumberFormat="1" applyFont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170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="70" zoomScaleNormal="70" zoomScalePageLayoutView="0" workbookViewId="0" topLeftCell="A1">
      <selection activeCell="B11" sqref="B11:I11"/>
    </sheetView>
  </sheetViews>
  <sheetFormatPr defaultColWidth="9.140625" defaultRowHeight="12.75"/>
  <cols>
    <col min="1" max="1" width="4.421875" style="3" customWidth="1"/>
    <col min="2" max="2" width="18.7109375" style="3" customWidth="1"/>
    <col min="3" max="3" width="20.00390625" style="3" customWidth="1"/>
    <col min="4" max="4" width="21.7109375" style="3" customWidth="1"/>
    <col min="5" max="5" width="20.7109375" style="3" customWidth="1"/>
    <col min="6" max="6" width="23.421875" style="3" customWidth="1"/>
    <col min="7" max="7" width="24.140625" style="3" customWidth="1"/>
    <col min="8" max="8" width="19.00390625" style="3" customWidth="1"/>
    <col min="9" max="9" width="19.421875" style="3" customWidth="1"/>
    <col min="10" max="16384" width="9.140625" style="3" customWidth="1"/>
  </cols>
  <sheetData>
    <row r="1" ht="15.75">
      <c r="D1" s="13" t="s">
        <v>266</v>
      </c>
    </row>
    <row r="2" ht="15.75">
      <c r="I2" s="13" t="s">
        <v>155</v>
      </c>
    </row>
    <row r="3" spans="2:9" ht="15.75">
      <c r="B3" s="29"/>
      <c r="C3" s="32" t="s">
        <v>138</v>
      </c>
      <c r="D3" s="32" t="s">
        <v>139</v>
      </c>
      <c r="E3" s="32" t="s">
        <v>140</v>
      </c>
      <c r="F3" s="32" t="s">
        <v>142</v>
      </c>
      <c r="G3" s="32" t="s">
        <v>141</v>
      </c>
      <c r="H3" s="32" t="s">
        <v>143</v>
      </c>
      <c r="I3" s="32" t="s">
        <v>147</v>
      </c>
    </row>
    <row r="4" spans="2:9" ht="30.75" customHeight="1">
      <c r="B4" s="30" t="s">
        <v>144</v>
      </c>
      <c r="C4" s="33">
        <f>F24</f>
        <v>13037005000</v>
      </c>
      <c r="D4" s="33">
        <f>F48</f>
        <v>46430493000</v>
      </c>
      <c r="E4" s="33">
        <f>F58</f>
        <v>14959320000</v>
      </c>
      <c r="F4" s="33">
        <f>F82</f>
        <v>52288642800</v>
      </c>
      <c r="G4" s="33">
        <f>F107</f>
        <v>64259835000</v>
      </c>
      <c r="H4" s="33">
        <f>F121</f>
        <v>54608830000</v>
      </c>
      <c r="I4" s="34">
        <f>SUM(C4:H4)</f>
        <v>245584125800</v>
      </c>
    </row>
    <row r="5" spans="2:9" ht="27" customHeight="1">
      <c r="B5" s="30" t="s">
        <v>145</v>
      </c>
      <c r="C5" s="33">
        <f>G24</f>
        <v>16027431000</v>
      </c>
      <c r="D5" s="33">
        <f>G48</f>
        <v>47949686000</v>
      </c>
      <c r="E5" s="33">
        <f>G58</f>
        <v>16705339000</v>
      </c>
      <c r="F5" s="33">
        <f>G82</f>
        <v>63123892000</v>
      </c>
      <c r="G5" s="33">
        <f>G107</f>
        <v>73929299500</v>
      </c>
      <c r="H5" s="33">
        <f>G121</f>
        <v>57827166000</v>
      </c>
      <c r="I5" s="34">
        <f>SUM(C5:H5)</f>
        <v>275562813500</v>
      </c>
    </row>
    <row r="6" spans="2:9" ht="40.5" customHeight="1">
      <c r="B6" s="31" t="s">
        <v>154</v>
      </c>
      <c r="C6" s="33">
        <f aca="true" t="shared" si="0" ref="C6:H6">C5-C4</f>
        <v>2990426000</v>
      </c>
      <c r="D6" s="33">
        <f t="shared" si="0"/>
        <v>1519193000</v>
      </c>
      <c r="E6" s="33">
        <f t="shared" si="0"/>
        <v>1746019000</v>
      </c>
      <c r="F6" s="33">
        <f t="shared" si="0"/>
        <v>10835249200</v>
      </c>
      <c r="G6" s="33">
        <f t="shared" si="0"/>
        <v>9669464500</v>
      </c>
      <c r="H6" s="33">
        <f t="shared" si="0"/>
        <v>3218336000</v>
      </c>
      <c r="I6" s="34">
        <f>SUM(C6:H6)</f>
        <v>29978687700</v>
      </c>
    </row>
    <row r="10" spans="1:9" ht="18.75">
      <c r="A10" s="50" t="s">
        <v>6</v>
      </c>
      <c r="B10" s="50"/>
      <c r="C10" s="50"/>
      <c r="D10" s="50"/>
      <c r="E10" s="50"/>
      <c r="F10" s="50"/>
      <c r="G10" s="50"/>
      <c r="H10" s="50"/>
      <c r="I10" s="50"/>
    </row>
    <row r="11" spans="1:9" ht="15.75">
      <c r="A11" s="5"/>
      <c r="B11" s="51" t="s">
        <v>265</v>
      </c>
      <c r="C11" s="51"/>
      <c r="D11" s="51"/>
      <c r="E11" s="51"/>
      <c r="F11" s="51"/>
      <c r="G11" s="51"/>
      <c r="H11" s="51"/>
      <c r="I11" s="51"/>
    </row>
    <row r="12" spans="1:9" ht="58.5" customHeight="1">
      <c r="A12" s="1" t="s">
        <v>0</v>
      </c>
      <c r="B12" s="2" t="s">
        <v>1</v>
      </c>
      <c r="C12" s="2" t="s">
        <v>2</v>
      </c>
      <c r="D12" s="2" t="s">
        <v>3</v>
      </c>
      <c r="E12" s="2" t="s">
        <v>146</v>
      </c>
      <c r="F12" s="2" t="s">
        <v>5</v>
      </c>
      <c r="G12" s="2" t="s">
        <v>4</v>
      </c>
      <c r="H12" s="2" t="s">
        <v>136</v>
      </c>
      <c r="I12" s="2" t="s">
        <v>137</v>
      </c>
    </row>
    <row r="13" spans="1:9" s="14" customFormat="1" ht="50.25" customHeight="1">
      <c r="A13" s="49" t="s">
        <v>128</v>
      </c>
      <c r="B13" s="49"/>
      <c r="C13" s="49"/>
      <c r="D13" s="49"/>
      <c r="E13" s="49"/>
      <c r="F13" s="49"/>
      <c r="G13" s="49"/>
      <c r="H13" s="49"/>
      <c r="I13" s="49"/>
    </row>
    <row r="14" spans="1:9" ht="50.25" customHeight="1">
      <c r="A14" s="16">
        <v>1</v>
      </c>
      <c r="B14" s="17" t="s">
        <v>7</v>
      </c>
      <c r="C14" s="18" t="s">
        <v>8</v>
      </c>
      <c r="D14" s="18" t="s">
        <v>9</v>
      </c>
      <c r="E14" s="19">
        <v>891.5</v>
      </c>
      <c r="F14" s="20">
        <v>891500000</v>
      </c>
      <c r="G14" s="20">
        <v>894330000</v>
      </c>
      <c r="H14" s="21">
        <v>11</v>
      </c>
      <c r="I14" s="21">
        <v>8</v>
      </c>
    </row>
    <row r="15" spans="1:9" ht="50.25" customHeight="1">
      <c r="A15" s="16">
        <v>2</v>
      </c>
      <c r="B15" s="17" t="s">
        <v>13</v>
      </c>
      <c r="C15" s="18" t="s">
        <v>14</v>
      </c>
      <c r="D15" s="18" t="s">
        <v>12</v>
      </c>
      <c r="E15" s="20">
        <v>3786</v>
      </c>
      <c r="F15" s="20">
        <v>3104000000</v>
      </c>
      <c r="G15" s="20">
        <v>3189062000</v>
      </c>
      <c r="H15" s="21">
        <v>31</v>
      </c>
      <c r="I15" s="21">
        <v>11</v>
      </c>
    </row>
    <row r="16" spans="1:9" ht="50.25" customHeight="1">
      <c r="A16" s="16">
        <v>3</v>
      </c>
      <c r="B16" s="17" t="s">
        <v>54</v>
      </c>
      <c r="C16" s="18" t="s">
        <v>55</v>
      </c>
      <c r="D16" s="18" t="s">
        <v>56</v>
      </c>
      <c r="E16" s="20">
        <v>2420</v>
      </c>
      <c r="F16" s="20">
        <v>903920000</v>
      </c>
      <c r="G16" s="20">
        <v>904395000</v>
      </c>
      <c r="H16" s="21">
        <v>20</v>
      </c>
      <c r="I16" s="21">
        <v>11</v>
      </c>
    </row>
    <row r="17" spans="1:9" ht="50.25" customHeight="1">
      <c r="A17" s="16">
        <v>4</v>
      </c>
      <c r="B17" s="17" t="s">
        <v>90</v>
      </c>
      <c r="C17" s="18" t="s">
        <v>135</v>
      </c>
      <c r="D17" s="18" t="s">
        <v>91</v>
      </c>
      <c r="E17" s="20">
        <v>1104</v>
      </c>
      <c r="F17" s="20">
        <v>3505675000</v>
      </c>
      <c r="G17" s="20">
        <v>5602210000</v>
      </c>
      <c r="H17" s="21">
        <v>54</v>
      </c>
      <c r="I17" s="21">
        <v>13</v>
      </c>
    </row>
    <row r="18" spans="1:9" ht="50.25" customHeight="1">
      <c r="A18" s="16">
        <v>5</v>
      </c>
      <c r="B18" s="17" t="s">
        <v>105</v>
      </c>
      <c r="C18" s="18" t="s">
        <v>55</v>
      </c>
      <c r="D18" s="18" t="s">
        <v>106</v>
      </c>
      <c r="E18" s="20">
        <v>906</v>
      </c>
      <c r="F18" s="20">
        <v>744420000</v>
      </c>
      <c r="G18" s="20">
        <v>744880000</v>
      </c>
      <c r="H18" s="21">
        <v>7</v>
      </c>
      <c r="I18" s="21">
        <v>4</v>
      </c>
    </row>
    <row r="19" spans="1:9" ht="50.25" customHeight="1">
      <c r="A19" s="16">
        <v>6</v>
      </c>
      <c r="B19" s="17" t="s">
        <v>117</v>
      </c>
      <c r="C19" s="18" t="s">
        <v>118</v>
      </c>
      <c r="D19" s="18" t="s">
        <v>119</v>
      </c>
      <c r="E19" s="19">
        <v>1302.5</v>
      </c>
      <c r="F19" s="20">
        <v>1253050000</v>
      </c>
      <c r="G19" s="20">
        <v>1385000000</v>
      </c>
      <c r="H19" s="21">
        <v>15</v>
      </c>
      <c r="I19" s="21">
        <v>7</v>
      </c>
    </row>
    <row r="20" spans="1:9" ht="50.25" customHeight="1">
      <c r="A20" s="16">
        <v>7</v>
      </c>
      <c r="B20" s="17" t="s">
        <v>161</v>
      </c>
      <c r="C20" s="18" t="s">
        <v>118</v>
      </c>
      <c r="D20" s="18" t="s">
        <v>162</v>
      </c>
      <c r="E20" s="19">
        <v>1452.3</v>
      </c>
      <c r="F20" s="20">
        <v>1307070000</v>
      </c>
      <c r="G20" s="20">
        <v>1508568000</v>
      </c>
      <c r="H20" s="21">
        <v>8</v>
      </c>
      <c r="I20" s="21">
        <v>7</v>
      </c>
    </row>
    <row r="21" spans="1:9" ht="50.25" customHeight="1">
      <c r="A21" s="16">
        <v>8</v>
      </c>
      <c r="B21" s="17" t="s">
        <v>167</v>
      </c>
      <c r="C21" s="18" t="s">
        <v>14</v>
      </c>
      <c r="D21" s="18" t="s">
        <v>168</v>
      </c>
      <c r="E21" s="20">
        <v>607</v>
      </c>
      <c r="F21" s="20">
        <v>544520000</v>
      </c>
      <c r="G21" s="20">
        <v>549986000</v>
      </c>
      <c r="H21" s="21">
        <v>5</v>
      </c>
      <c r="I21" s="21">
        <v>2</v>
      </c>
    </row>
    <row r="22" spans="1:9" ht="50.25" customHeight="1">
      <c r="A22" s="16">
        <v>9</v>
      </c>
      <c r="B22" s="17" t="s">
        <v>174</v>
      </c>
      <c r="C22" s="18" t="s">
        <v>175</v>
      </c>
      <c r="D22" s="18" t="s">
        <v>176</v>
      </c>
      <c r="E22" s="19">
        <v>460.5</v>
      </c>
      <c r="F22" s="20">
        <v>782850000</v>
      </c>
      <c r="G22" s="20">
        <v>1249000000</v>
      </c>
      <c r="H22" s="21">
        <v>8</v>
      </c>
      <c r="I22" s="21">
        <v>6</v>
      </c>
    </row>
    <row r="23" spans="1:9" ht="50.25" customHeight="1">
      <c r="A23" s="16">
        <v>10</v>
      </c>
      <c r="B23" s="17"/>
      <c r="C23" s="18"/>
      <c r="D23" s="18"/>
      <c r="E23" s="20"/>
      <c r="F23" s="20"/>
      <c r="G23" s="20"/>
      <c r="H23" s="21"/>
      <c r="I23" s="21"/>
    </row>
    <row r="24" spans="1:9" s="14" customFormat="1" ht="50.25" customHeight="1">
      <c r="A24" s="49" t="s">
        <v>129</v>
      </c>
      <c r="B24" s="49"/>
      <c r="C24" s="22"/>
      <c r="D24" s="22"/>
      <c r="E24" s="23">
        <f>SUM(E14:E23)</f>
        <v>12929.8</v>
      </c>
      <c r="F24" s="23">
        <f>SUM(F14:F23)</f>
        <v>13037005000</v>
      </c>
      <c r="G24" s="23">
        <f>SUM(G14:G23)</f>
        <v>16027431000</v>
      </c>
      <c r="H24" s="24">
        <f>SUM(H14:H23)</f>
        <v>159</v>
      </c>
      <c r="I24" s="24">
        <f>SUM(I14:I23)</f>
        <v>69</v>
      </c>
    </row>
    <row r="25" spans="1:9" s="14" customFormat="1" ht="50.25" customHeight="1">
      <c r="A25" s="49" t="s">
        <v>130</v>
      </c>
      <c r="B25" s="49"/>
      <c r="C25" s="49"/>
      <c r="D25" s="49"/>
      <c r="E25" s="49"/>
      <c r="F25" s="49"/>
      <c r="G25" s="49"/>
      <c r="H25" s="49"/>
      <c r="I25" s="49"/>
    </row>
    <row r="26" spans="1:9" ht="50.25" customHeight="1">
      <c r="A26" s="16">
        <v>1</v>
      </c>
      <c r="B26" s="17" t="s">
        <v>37</v>
      </c>
      <c r="C26" s="18" t="s">
        <v>38</v>
      </c>
      <c r="D26" s="18" t="s">
        <v>39</v>
      </c>
      <c r="E26" s="19">
        <v>2883.9</v>
      </c>
      <c r="F26" s="20">
        <v>4258380000</v>
      </c>
      <c r="G26" s="20">
        <v>4268732000</v>
      </c>
      <c r="H26" s="21">
        <v>24</v>
      </c>
      <c r="I26" s="21">
        <v>20</v>
      </c>
    </row>
    <row r="27" spans="1:9" ht="50.25" customHeight="1">
      <c r="A27" s="16">
        <v>2</v>
      </c>
      <c r="B27" s="17" t="s">
        <v>46</v>
      </c>
      <c r="C27" s="18" t="s">
        <v>47</v>
      </c>
      <c r="D27" s="18" t="s">
        <v>48</v>
      </c>
      <c r="E27" s="20">
        <v>2100</v>
      </c>
      <c r="F27" s="20">
        <v>2100000000</v>
      </c>
      <c r="G27" s="20">
        <v>2116120000</v>
      </c>
      <c r="H27" s="21">
        <v>21</v>
      </c>
      <c r="I27" s="21">
        <v>19</v>
      </c>
    </row>
    <row r="28" spans="1:9" ht="50.25" customHeight="1">
      <c r="A28" s="16">
        <v>3</v>
      </c>
      <c r="B28" s="17" t="s">
        <v>52</v>
      </c>
      <c r="C28" s="18" t="s">
        <v>38</v>
      </c>
      <c r="D28" s="18" t="s">
        <v>53</v>
      </c>
      <c r="E28" s="19">
        <v>6367.3</v>
      </c>
      <c r="F28" s="20">
        <v>7568685000</v>
      </c>
      <c r="G28" s="20">
        <v>7580742000</v>
      </c>
      <c r="H28" s="21">
        <v>49</v>
      </c>
      <c r="I28" s="21">
        <v>46</v>
      </c>
    </row>
    <row r="29" spans="1:9" ht="50.25" customHeight="1">
      <c r="A29" s="16">
        <v>4</v>
      </c>
      <c r="B29" s="17" t="s">
        <v>63</v>
      </c>
      <c r="C29" s="18" t="s">
        <v>64</v>
      </c>
      <c r="D29" s="18" t="s">
        <v>65</v>
      </c>
      <c r="E29" s="20">
        <v>1289</v>
      </c>
      <c r="F29" s="20">
        <v>2271500000</v>
      </c>
      <c r="G29" s="20">
        <v>2291358000</v>
      </c>
      <c r="H29" s="21">
        <v>14</v>
      </c>
      <c r="I29" s="21">
        <v>7</v>
      </c>
    </row>
    <row r="30" spans="1:9" ht="50.25" customHeight="1">
      <c r="A30" s="16">
        <v>5</v>
      </c>
      <c r="B30" s="17" t="s">
        <v>69</v>
      </c>
      <c r="C30" s="18" t="s">
        <v>38</v>
      </c>
      <c r="D30" s="18" t="s">
        <v>70</v>
      </c>
      <c r="E30" s="20">
        <v>2249</v>
      </c>
      <c r="F30" s="20">
        <v>697920000</v>
      </c>
      <c r="G30" s="20">
        <v>698275000</v>
      </c>
      <c r="H30" s="21">
        <v>13</v>
      </c>
      <c r="I30" s="21">
        <v>11</v>
      </c>
    </row>
    <row r="31" spans="1:9" ht="50.25" customHeight="1">
      <c r="A31" s="16">
        <v>6</v>
      </c>
      <c r="B31" s="17" t="s">
        <v>69</v>
      </c>
      <c r="C31" s="18" t="s">
        <v>71</v>
      </c>
      <c r="D31" s="18" t="s">
        <v>72</v>
      </c>
      <c r="E31" s="20">
        <v>2352.9</v>
      </c>
      <c r="F31" s="20">
        <v>2788775000</v>
      </c>
      <c r="G31" s="20">
        <v>2792330000</v>
      </c>
      <c r="H31" s="21">
        <v>22</v>
      </c>
      <c r="I31" s="21">
        <v>21</v>
      </c>
    </row>
    <row r="32" spans="1:9" ht="50.25" customHeight="1">
      <c r="A32" s="16">
        <v>7</v>
      </c>
      <c r="B32" s="17" t="s">
        <v>80</v>
      </c>
      <c r="C32" s="18" t="s">
        <v>81</v>
      </c>
      <c r="D32" s="18" t="s">
        <v>82</v>
      </c>
      <c r="E32" s="20">
        <v>294</v>
      </c>
      <c r="F32" s="20">
        <v>472800000</v>
      </c>
      <c r="G32" s="20">
        <v>473200000</v>
      </c>
      <c r="H32" s="21">
        <v>3</v>
      </c>
      <c r="I32" s="21">
        <v>2</v>
      </c>
    </row>
    <row r="33" spans="1:9" ht="50.25" customHeight="1">
      <c r="A33" s="16">
        <v>8</v>
      </c>
      <c r="B33" s="17" t="s">
        <v>85</v>
      </c>
      <c r="C33" s="18" t="s">
        <v>86</v>
      </c>
      <c r="D33" s="18" t="s">
        <v>123</v>
      </c>
      <c r="E33" s="20">
        <v>1188</v>
      </c>
      <c r="F33" s="20">
        <v>1024200000</v>
      </c>
      <c r="G33" s="20">
        <v>1024730000</v>
      </c>
      <c r="H33" s="21">
        <v>8</v>
      </c>
      <c r="I33" s="21">
        <v>6</v>
      </c>
    </row>
    <row r="34" spans="1:9" ht="50.25" customHeight="1">
      <c r="A34" s="16">
        <v>9</v>
      </c>
      <c r="B34" s="17" t="s">
        <v>92</v>
      </c>
      <c r="C34" s="18" t="s">
        <v>93</v>
      </c>
      <c r="D34" s="18" t="s">
        <v>94</v>
      </c>
      <c r="E34" s="20">
        <v>950</v>
      </c>
      <c r="F34" s="20">
        <v>984440000</v>
      </c>
      <c r="G34" s="20">
        <v>1190260000</v>
      </c>
      <c r="H34" s="21">
        <v>16</v>
      </c>
      <c r="I34" s="21">
        <v>7</v>
      </c>
    </row>
    <row r="35" spans="1:9" ht="50.25" customHeight="1">
      <c r="A35" s="16">
        <v>10</v>
      </c>
      <c r="B35" s="17" t="s">
        <v>98</v>
      </c>
      <c r="C35" s="18" t="s">
        <v>38</v>
      </c>
      <c r="D35" s="18" t="s">
        <v>99</v>
      </c>
      <c r="E35" s="20">
        <v>7461</v>
      </c>
      <c r="F35" s="20">
        <v>8035090000</v>
      </c>
      <c r="G35" s="20">
        <v>8050503000</v>
      </c>
      <c r="H35" s="21">
        <v>23</v>
      </c>
      <c r="I35" s="21">
        <v>21</v>
      </c>
    </row>
    <row r="36" spans="1:9" ht="50.25" customHeight="1">
      <c r="A36" s="16">
        <v>11</v>
      </c>
      <c r="B36" s="17" t="s">
        <v>110</v>
      </c>
      <c r="C36" s="18" t="s">
        <v>64</v>
      </c>
      <c r="D36" s="18" t="s">
        <v>111</v>
      </c>
      <c r="E36" s="20">
        <v>449</v>
      </c>
      <c r="F36" s="20">
        <v>738300000</v>
      </c>
      <c r="G36" s="20">
        <v>738707000</v>
      </c>
      <c r="H36" s="21">
        <v>3</v>
      </c>
      <c r="I36" s="21">
        <v>2</v>
      </c>
    </row>
    <row r="37" spans="1:9" ht="50.25" customHeight="1">
      <c r="A37" s="16">
        <v>12</v>
      </c>
      <c r="B37" s="17" t="s">
        <v>150</v>
      </c>
      <c r="C37" s="18" t="s">
        <v>86</v>
      </c>
      <c r="D37" s="18" t="s">
        <v>151</v>
      </c>
      <c r="E37" s="20">
        <v>696</v>
      </c>
      <c r="F37" s="20">
        <v>626400000</v>
      </c>
      <c r="G37" s="20">
        <v>626560000</v>
      </c>
      <c r="H37" s="21">
        <v>6</v>
      </c>
      <c r="I37" s="21">
        <v>5</v>
      </c>
    </row>
    <row r="38" spans="1:9" ht="50.25" customHeight="1">
      <c r="A38" s="16">
        <v>13</v>
      </c>
      <c r="B38" s="17" t="s">
        <v>156</v>
      </c>
      <c r="C38" s="18" t="s">
        <v>81</v>
      </c>
      <c r="D38" s="18" t="s">
        <v>157</v>
      </c>
      <c r="E38" s="20">
        <v>19236</v>
      </c>
      <c r="F38" s="20">
        <v>4556401000</v>
      </c>
      <c r="G38" s="20">
        <v>4707400000</v>
      </c>
      <c r="H38" s="21">
        <v>100</v>
      </c>
      <c r="I38" s="21">
        <v>86</v>
      </c>
    </row>
    <row r="39" spans="1:9" ht="50.25" customHeight="1">
      <c r="A39" s="16">
        <v>14</v>
      </c>
      <c r="B39" s="17" t="s">
        <v>165</v>
      </c>
      <c r="C39" s="18" t="s">
        <v>81</v>
      </c>
      <c r="D39" s="18" t="s">
        <v>166</v>
      </c>
      <c r="E39" s="20">
        <v>3853</v>
      </c>
      <c r="F39" s="20">
        <v>1503468000</v>
      </c>
      <c r="G39" s="20">
        <v>1504681000</v>
      </c>
      <c r="H39" s="21">
        <v>21</v>
      </c>
      <c r="I39" s="21">
        <v>15</v>
      </c>
    </row>
    <row r="40" spans="1:9" ht="50.25" customHeight="1">
      <c r="A40" s="16">
        <v>15</v>
      </c>
      <c r="B40" s="36" t="s">
        <v>177</v>
      </c>
      <c r="C40" s="37" t="s">
        <v>178</v>
      </c>
      <c r="D40" s="37" t="s">
        <v>179</v>
      </c>
      <c r="E40" s="38">
        <v>681</v>
      </c>
      <c r="F40" s="38">
        <v>368804000</v>
      </c>
      <c r="G40" s="38">
        <v>392304000</v>
      </c>
      <c r="H40" s="39">
        <v>7</v>
      </c>
      <c r="I40" s="40">
        <v>5</v>
      </c>
    </row>
    <row r="41" spans="1:9" ht="50.25" customHeight="1">
      <c r="A41" s="16">
        <v>16</v>
      </c>
      <c r="B41" s="17" t="s">
        <v>198</v>
      </c>
      <c r="C41" s="18" t="s">
        <v>199</v>
      </c>
      <c r="D41" s="18" t="s">
        <v>200</v>
      </c>
      <c r="E41" s="20">
        <v>1291</v>
      </c>
      <c r="F41" s="20">
        <v>503490000</v>
      </c>
      <c r="G41" s="20">
        <v>505900000</v>
      </c>
      <c r="H41" s="21">
        <v>14</v>
      </c>
      <c r="I41" s="21">
        <v>7</v>
      </c>
    </row>
    <row r="42" spans="1:9" ht="50.25" customHeight="1">
      <c r="A42" s="16">
        <v>17</v>
      </c>
      <c r="B42" s="17" t="s">
        <v>211</v>
      </c>
      <c r="C42" s="18" t="s">
        <v>64</v>
      </c>
      <c r="D42" s="18" t="s">
        <v>212</v>
      </c>
      <c r="E42" s="20">
        <v>5312</v>
      </c>
      <c r="F42" s="20">
        <v>1132100000</v>
      </c>
      <c r="G42" s="20">
        <v>1221980000</v>
      </c>
      <c r="H42" s="21">
        <v>27</v>
      </c>
      <c r="I42" s="21">
        <v>15</v>
      </c>
    </row>
    <row r="43" spans="1:9" ht="50.25" customHeight="1">
      <c r="A43" s="16">
        <v>18</v>
      </c>
      <c r="B43" s="17" t="s">
        <v>215</v>
      </c>
      <c r="C43" s="18" t="s">
        <v>93</v>
      </c>
      <c r="D43" s="18" t="s">
        <v>216</v>
      </c>
      <c r="E43" s="20">
        <v>170</v>
      </c>
      <c r="F43" s="20">
        <v>229500000</v>
      </c>
      <c r="G43" s="20">
        <v>233100000</v>
      </c>
      <c r="H43" s="21">
        <v>3</v>
      </c>
      <c r="I43" s="21">
        <v>1</v>
      </c>
    </row>
    <row r="44" spans="1:9" ht="50.25" customHeight="1">
      <c r="A44" s="16">
        <v>19</v>
      </c>
      <c r="B44" s="17" t="s">
        <v>239</v>
      </c>
      <c r="C44" s="18" t="s">
        <v>86</v>
      </c>
      <c r="D44" s="18" t="s">
        <v>240</v>
      </c>
      <c r="E44" s="20">
        <v>604</v>
      </c>
      <c r="F44" s="20">
        <v>543600000</v>
      </c>
      <c r="G44" s="20">
        <v>544000000</v>
      </c>
      <c r="H44" s="21">
        <v>5</v>
      </c>
      <c r="I44" s="21">
        <v>3</v>
      </c>
    </row>
    <row r="45" spans="1:9" ht="50.25" customHeight="1">
      <c r="A45" s="16">
        <v>20</v>
      </c>
      <c r="B45" s="17" t="s">
        <v>241</v>
      </c>
      <c r="C45" s="18" t="s">
        <v>242</v>
      </c>
      <c r="D45" s="18" t="s">
        <v>243</v>
      </c>
      <c r="E45" s="20">
        <v>8767</v>
      </c>
      <c r="F45" s="20">
        <v>2969820000</v>
      </c>
      <c r="G45" s="20">
        <v>3187844000</v>
      </c>
      <c r="H45" s="21">
        <v>50</v>
      </c>
      <c r="I45" s="21">
        <v>36</v>
      </c>
    </row>
    <row r="46" spans="1:9" ht="50.25" customHeight="1">
      <c r="A46" s="16">
        <v>21</v>
      </c>
      <c r="B46" s="17" t="s">
        <v>258</v>
      </c>
      <c r="C46" s="18" t="s">
        <v>259</v>
      </c>
      <c r="D46" s="18" t="s">
        <v>260</v>
      </c>
      <c r="E46" s="20">
        <v>3657</v>
      </c>
      <c r="F46" s="20">
        <v>3056820000</v>
      </c>
      <c r="G46" s="20">
        <v>3800960000</v>
      </c>
      <c r="H46" s="21">
        <v>23</v>
      </c>
      <c r="I46" s="21">
        <v>13</v>
      </c>
    </row>
    <row r="47" spans="1:9" ht="50.25" customHeight="1">
      <c r="A47" s="16">
        <v>22</v>
      </c>
      <c r="B47" s="17"/>
      <c r="C47" s="18"/>
      <c r="D47" s="18"/>
      <c r="E47" s="20"/>
      <c r="F47" s="20"/>
      <c r="G47" s="20"/>
      <c r="H47" s="21"/>
      <c r="I47" s="21"/>
    </row>
    <row r="48" spans="1:9" s="14" customFormat="1" ht="50.25" customHeight="1">
      <c r="A48" s="49" t="s">
        <v>129</v>
      </c>
      <c r="B48" s="49"/>
      <c r="C48" s="22"/>
      <c r="D48" s="22"/>
      <c r="E48" s="23">
        <f>SUM(E26:E46)</f>
        <v>71851.1</v>
      </c>
      <c r="F48" s="23">
        <f>SUM(F26:F46)</f>
        <v>46430493000</v>
      </c>
      <c r="G48" s="23">
        <f>SUM(G26:G46)</f>
        <v>47949686000</v>
      </c>
      <c r="H48" s="23">
        <f>SUM(H26:H46)</f>
        <v>452</v>
      </c>
      <c r="I48" s="23">
        <f>SUM(I26:I46)</f>
        <v>348</v>
      </c>
    </row>
    <row r="49" spans="1:9" s="14" customFormat="1" ht="50.25" customHeight="1">
      <c r="A49" s="49" t="s">
        <v>132</v>
      </c>
      <c r="B49" s="49"/>
      <c r="C49" s="49"/>
      <c r="D49" s="49"/>
      <c r="E49" s="49"/>
      <c r="F49" s="49"/>
      <c r="G49" s="49"/>
      <c r="H49" s="49"/>
      <c r="I49" s="49"/>
    </row>
    <row r="50" spans="1:9" ht="50.25" customHeight="1">
      <c r="A50" s="16">
        <v>1</v>
      </c>
      <c r="B50" s="17" t="s">
        <v>34</v>
      </c>
      <c r="C50" s="18" t="s">
        <v>35</v>
      </c>
      <c r="D50" s="18" t="s">
        <v>36</v>
      </c>
      <c r="E50" s="20">
        <v>1492</v>
      </c>
      <c r="F50" s="20">
        <v>1044400000</v>
      </c>
      <c r="G50" s="20">
        <v>1339358000</v>
      </c>
      <c r="H50" s="21">
        <v>11</v>
      </c>
      <c r="I50" s="21">
        <v>7</v>
      </c>
    </row>
    <row r="51" spans="1:9" ht="50.25" customHeight="1">
      <c r="A51" s="16">
        <v>2</v>
      </c>
      <c r="B51" s="17" t="s">
        <v>60</v>
      </c>
      <c r="C51" s="18" t="s">
        <v>61</v>
      </c>
      <c r="D51" s="18" t="s">
        <v>62</v>
      </c>
      <c r="E51" s="20">
        <v>146</v>
      </c>
      <c r="F51" s="20">
        <v>87600000</v>
      </c>
      <c r="G51" s="20">
        <v>87800000</v>
      </c>
      <c r="H51" s="21">
        <v>1</v>
      </c>
      <c r="I51" s="21">
        <v>1</v>
      </c>
    </row>
    <row r="52" spans="1:9" ht="50.25" customHeight="1">
      <c r="A52" s="16">
        <v>3</v>
      </c>
      <c r="B52" s="17" t="s">
        <v>184</v>
      </c>
      <c r="C52" s="18" t="s">
        <v>185</v>
      </c>
      <c r="D52" s="18" t="s">
        <v>186</v>
      </c>
      <c r="E52" s="20">
        <v>904</v>
      </c>
      <c r="F52" s="20">
        <v>1118020000</v>
      </c>
      <c r="G52" s="20">
        <v>1131770000</v>
      </c>
      <c r="H52" s="21">
        <v>15</v>
      </c>
      <c r="I52" s="21">
        <v>5</v>
      </c>
    </row>
    <row r="53" spans="1:9" ht="50.25" customHeight="1">
      <c r="A53" s="16">
        <v>4</v>
      </c>
      <c r="B53" s="17" t="s">
        <v>226</v>
      </c>
      <c r="C53" s="18" t="s">
        <v>227</v>
      </c>
      <c r="D53" s="18" t="s">
        <v>228</v>
      </c>
      <c r="E53" s="20">
        <v>3069</v>
      </c>
      <c r="F53" s="20">
        <v>7502500000</v>
      </c>
      <c r="G53" s="20">
        <v>8594500000</v>
      </c>
      <c r="H53" s="21">
        <v>23</v>
      </c>
      <c r="I53" s="21">
        <v>22</v>
      </c>
    </row>
    <row r="54" spans="1:9" ht="50.25" customHeight="1">
      <c r="A54" s="16">
        <v>5</v>
      </c>
      <c r="B54" s="17" t="s">
        <v>229</v>
      </c>
      <c r="C54" s="18" t="s">
        <v>230</v>
      </c>
      <c r="D54" s="18" t="s">
        <v>231</v>
      </c>
      <c r="E54" s="20">
        <v>1392</v>
      </c>
      <c r="F54" s="20">
        <v>2841600000</v>
      </c>
      <c r="G54" s="20">
        <v>3049575000</v>
      </c>
      <c r="H54" s="21">
        <v>12</v>
      </c>
      <c r="I54" s="21">
        <v>6</v>
      </c>
    </row>
    <row r="55" spans="1:9" ht="50.25" customHeight="1">
      <c r="A55" s="16">
        <v>6</v>
      </c>
      <c r="B55" s="17" t="s">
        <v>235</v>
      </c>
      <c r="C55" s="18" t="s">
        <v>185</v>
      </c>
      <c r="D55" s="18" t="s">
        <v>236</v>
      </c>
      <c r="E55" s="20">
        <v>454</v>
      </c>
      <c r="F55" s="20">
        <v>544800000</v>
      </c>
      <c r="G55" s="20">
        <v>567620000</v>
      </c>
      <c r="H55" s="21">
        <v>5</v>
      </c>
      <c r="I55" s="21">
        <v>3</v>
      </c>
    </row>
    <row r="56" spans="1:9" ht="50.25" customHeight="1">
      <c r="A56" s="16">
        <v>7</v>
      </c>
      <c r="B56" s="17" t="s">
        <v>252</v>
      </c>
      <c r="C56" s="18" t="s">
        <v>227</v>
      </c>
      <c r="D56" s="18" t="s">
        <v>255</v>
      </c>
      <c r="E56" s="20">
        <v>1975</v>
      </c>
      <c r="F56" s="20">
        <v>1820400000</v>
      </c>
      <c r="G56" s="20">
        <v>1934716000</v>
      </c>
      <c r="H56" s="21">
        <v>22</v>
      </c>
      <c r="I56" s="21">
        <v>12</v>
      </c>
    </row>
    <row r="57" spans="1:9" ht="50.25" customHeight="1">
      <c r="A57" s="16">
        <v>8</v>
      </c>
      <c r="B57" s="17"/>
      <c r="C57" s="18"/>
      <c r="D57" s="18"/>
      <c r="E57" s="41"/>
      <c r="F57" s="41"/>
      <c r="G57" s="41"/>
      <c r="H57" s="21"/>
      <c r="I57" s="21"/>
    </row>
    <row r="58" spans="1:9" s="14" customFormat="1" ht="50.25" customHeight="1">
      <c r="A58" s="49" t="s">
        <v>129</v>
      </c>
      <c r="B58" s="49"/>
      <c r="C58" s="22"/>
      <c r="D58" s="22"/>
      <c r="E58" s="23">
        <f>SUM(E50:E57)</f>
        <v>9432</v>
      </c>
      <c r="F58" s="23">
        <f>SUM(F50:F57)</f>
        <v>14959320000</v>
      </c>
      <c r="G58" s="23">
        <f>SUM(G50:G57)</f>
        <v>16705339000</v>
      </c>
      <c r="H58" s="23">
        <f>SUM(H50:H57)</f>
        <v>89</v>
      </c>
      <c r="I58" s="23">
        <f>SUM(I50:I57)</f>
        <v>56</v>
      </c>
    </row>
    <row r="59" spans="1:9" s="14" customFormat="1" ht="50.25" customHeight="1">
      <c r="A59" s="49" t="s">
        <v>131</v>
      </c>
      <c r="B59" s="49"/>
      <c r="C59" s="49"/>
      <c r="D59" s="49"/>
      <c r="E59" s="49"/>
      <c r="F59" s="49"/>
      <c r="G59" s="49"/>
      <c r="H59" s="49"/>
      <c r="I59" s="49"/>
    </row>
    <row r="60" spans="1:9" ht="50.25" customHeight="1">
      <c r="A60" s="16">
        <v>1</v>
      </c>
      <c r="B60" s="17" t="s">
        <v>7</v>
      </c>
      <c r="C60" s="18" t="s">
        <v>10</v>
      </c>
      <c r="D60" s="18" t="s">
        <v>11</v>
      </c>
      <c r="E60" s="20">
        <v>852</v>
      </c>
      <c r="F60" s="20">
        <v>1817640000</v>
      </c>
      <c r="G60" s="20">
        <v>2004520000</v>
      </c>
      <c r="H60" s="21">
        <v>10</v>
      </c>
      <c r="I60" s="21">
        <v>7</v>
      </c>
    </row>
    <row r="61" spans="1:9" ht="50.25" customHeight="1">
      <c r="A61" s="16">
        <v>2</v>
      </c>
      <c r="B61" s="17" t="s">
        <v>21</v>
      </c>
      <c r="C61" s="18" t="s">
        <v>22</v>
      </c>
      <c r="D61" s="18" t="s">
        <v>23</v>
      </c>
      <c r="E61" s="20">
        <v>480</v>
      </c>
      <c r="F61" s="20">
        <v>605280000</v>
      </c>
      <c r="G61" s="20">
        <v>605716000</v>
      </c>
      <c r="H61" s="21">
        <v>6</v>
      </c>
      <c r="I61" s="21">
        <v>4</v>
      </c>
    </row>
    <row r="62" spans="1:9" ht="50.25" customHeight="1">
      <c r="A62" s="16">
        <v>3</v>
      </c>
      <c r="B62" s="17" t="s">
        <v>32</v>
      </c>
      <c r="C62" s="18" t="s">
        <v>22</v>
      </c>
      <c r="D62" s="18" t="s">
        <v>33</v>
      </c>
      <c r="E62" s="20">
        <v>295</v>
      </c>
      <c r="F62" s="20">
        <v>823100000</v>
      </c>
      <c r="G62" s="20">
        <v>823300000</v>
      </c>
      <c r="H62" s="21">
        <v>2</v>
      </c>
      <c r="I62" s="21">
        <v>3</v>
      </c>
    </row>
    <row r="63" spans="1:9" ht="50.25" customHeight="1">
      <c r="A63" s="16">
        <v>4</v>
      </c>
      <c r="B63" s="17" t="s">
        <v>66</v>
      </c>
      <c r="C63" s="18" t="s">
        <v>67</v>
      </c>
      <c r="D63" s="18" t="s">
        <v>68</v>
      </c>
      <c r="E63" s="19">
        <v>6449.5</v>
      </c>
      <c r="F63" s="20">
        <v>6024975000</v>
      </c>
      <c r="G63" s="20">
        <v>6283217000</v>
      </c>
      <c r="H63" s="21">
        <v>68</v>
      </c>
      <c r="I63" s="21">
        <v>65</v>
      </c>
    </row>
    <row r="64" spans="1:9" ht="50.25" customHeight="1">
      <c r="A64" s="16">
        <v>5</v>
      </c>
      <c r="B64" s="17" t="s">
        <v>73</v>
      </c>
      <c r="C64" s="18" t="s">
        <v>67</v>
      </c>
      <c r="D64" s="18" t="s">
        <v>74</v>
      </c>
      <c r="E64" s="20">
        <v>3510</v>
      </c>
      <c r="F64" s="20">
        <v>4180130000</v>
      </c>
      <c r="G64" s="20">
        <v>5670810000</v>
      </c>
      <c r="H64" s="21">
        <v>45</v>
      </c>
      <c r="I64" s="21">
        <v>29</v>
      </c>
    </row>
    <row r="65" spans="1:9" ht="50.25" customHeight="1">
      <c r="A65" s="16">
        <v>6</v>
      </c>
      <c r="B65" s="17" t="s">
        <v>75</v>
      </c>
      <c r="C65" s="18" t="s">
        <v>22</v>
      </c>
      <c r="D65" s="18" t="s">
        <v>76</v>
      </c>
      <c r="E65" s="20">
        <v>120</v>
      </c>
      <c r="F65" s="20">
        <v>145320000</v>
      </c>
      <c r="G65" s="20">
        <v>151500000</v>
      </c>
      <c r="H65" s="21">
        <v>1</v>
      </c>
      <c r="I65" s="21">
        <v>1</v>
      </c>
    </row>
    <row r="66" spans="1:9" ht="50.25" customHeight="1">
      <c r="A66" s="16">
        <v>7</v>
      </c>
      <c r="B66" s="17" t="s">
        <v>100</v>
      </c>
      <c r="C66" s="18" t="s">
        <v>10</v>
      </c>
      <c r="D66" s="18" t="s">
        <v>101</v>
      </c>
      <c r="E66" s="46">
        <v>1583.56</v>
      </c>
      <c r="F66" s="46">
        <v>3543925000</v>
      </c>
      <c r="G66" s="46">
        <v>5273895000</v>
      </c>
      <c r="H66" s="47">
        <v>17</v>
      </c>
      <c r="I66" s="47">
        <v>14</v>
      </c>
    </row>
    <row r="67" spans="1:9" ht="50.25" customHeight="1">
      <c r="A67" s="10">
        <v>8</v>
      </c>
      <c r="B67" s="17" t="s">
        <v>107</v>
      </c>
      <c r="C67" s="18" t="s">
        <v>108</v>
      </c>
      <c r="D67" s="18" t="s">
        <v>109</v>
      </c>
      <c r="E67" s="20">
        <v>2202</v>
      </c>
      <c r="F67" s="20">
        <v>3275200000</v>
      </c>
      <c r="G67" s="20">
        <v>3874570000</v>
      </c>
      <c r="H67" s="21">
        <v>25</v>
      </c>
      <c r="I67" s="21">
        <v>20</v>
      </c>
    </row>
    <row r="68" spans="1:9" ht="50.25" customHeight="1">
      <c r="A68" s="16">
        <v>9</v>
      </c>
      <c r="B68" s="17" t="s">
        <v>120</v>
      </c>
      <c r="C68" s="18" t="s">
        <v>121</v>
      </c>
      <c r="D68" s="18" t="s">
        <v>122</v>
      </c>
      <c r="E68" s="46">
        <v>1733.42</v>
      </c>
      <c r="F68" s="46">
        <v>3813524000</v>
      </c>
      <c r="G68" s="46">
        <v>5849900000</v>
      </c>
      <c r="H68" s="47">
        <v>33</v>
      </c>
      <c r="I68" s="47">
        <v>14</v>
      </c>
    </row>
    <row r="69" spans="1:9" ht="50.25" customHeight="1">
      <c r="A69" s="16">
        <v>10</v>
      </c>
      <c r="B69" s="17" t="s">
        <v>152</v>
      </c>
      <c r="C69" s="18" t="s">
        <v>108</v>
      </c>
      <c r="D69" s="18" t="s">
        <v>153</v>
      </c>
      <c r="E69" s="20">
        <v>954</v>
      </c>
      <c r="F69" s="20">
        <v>1349400000</v>
      </c>
      <c r="G69" s="20">
        <v>1588806000</v>
      </c>
      <c r="H69" s="21">
        <v>11</v>
      </c>
      <c r="I69" s="21">
        <v>8</v>
      </c>
    </row>
    <row r="70" spans="1:9" ht="50.25" customHeight="1">
      <c r="A70" s="16">
        <v>11</v>
      </c>
      <c r="B70" s="17" t="s">
        <v>158</v>
      </c>
      <c r="C70" s="18" t="s">
        <v>159</v>
      </c>
      <c r="D70" s="18" t="s">
        <v>160</v>
      </c>
      <c r="E70" s="19">
        <v>5473.4</v>
      </c>
      <c r="F70" s="20">
        <v>3364770000</v>
      </c>
      <c r="G70" s="20">
        <v>3368142000</v>
      </c>
      <c r="H70" s="21">
        <v>47</v>
      </c>
      <c r="I70" s="21">
        <v>27</v>
      </c>
    </row>
    <row r="71" spans="1:9" ht="50.25" customHeight="1">
      <c r="A71" s="16">
        <v>12</v>
      </c>
      <c r="B71" s="17" t="s">
        <v>193</v>
      </c>
      <c r="C71" s="18" t="s">
        <v>194</v>
      </c>
      <c r="D71" s="18" t="s">
        <v>195</v>
      </c>
      <c r="E71" s="20">
        <v>651</v>
      </c>
      <c r="F71" s="20">
        <v>716210000</v>
      </c>
      <c r="G71" s="20">
        <v>716450000</v>
      </c>
      <c r="H71" s="21">
        <v>3</v>
      </c>
      <c r="I71" s="21">
        <v>2</v>
      </c>
    </row>
    <row r="72" spans="1:9" ht="50.25" customHeight="1">
      <c r="A72" s="16">
        <v>13</v>
      </c>
      <c r="B72" s="17" t="s">
        <v>201</v>
      </c>
      <c r="C72" s="18" t="s">
        <v>202</v>
      </c>
      <c r="D72" s="18" t="s">
        <v>203</v>
      </c>
      <c r="E72" s="20">
        <v>637</v>
      </c>
      <c r="F72" s="20">
        <v>1021706800</v>
      </c>
      <c r="G72" s="20">
        <v>1044570000</v>
      </c>
      <c r="H72" s="21">
        <v>8</v>
      </c>
      <c r="I72" s="21">
        <v>5</v>
      </c>
    </row>
    <row r="73" spans="1:9" ht="50.25" customHeight="1">
      <c r="A73" s="16">
        <v>14</v>
      </c>
      <c r="B73" s="17" t="s">
        <v>209</v>
      </c>
      <c r="C73" s="18" t="s">
        <v>108</v>
      </c>
      <c r="D73" s="18" t="s">
        <v>210</v>
      </c>
      <c r="E73" s="20">
        <v>654</v>
      </c>
      <c r="F73" s="20">
        <v>1077450000</v>
      </c>
      <c r="G73" s="20">
        <v>1241500000</v>
      </c>
      <c r="H73" s="21">
        <v>6</v>
      </c>
      <c r="I73" s="21">
        <v>4</v>
      </c>
    </row>
    <row r="74" spans="1:9" ht="50.25" customHeight="1">
      <c r="A74" s="16">
        <v>15</v>
      </c>
      <c r="B74" s="17" t="s">
        <v>217</v>
      </c>
      <c r="C74" s="18" t="s">
        <v>218</v>
      </c>
      <c r="D74" s="18" t="s">
        <v>219</v>
      </c>
      <c r="E74" s="20">
        <v>3315</v>
      </c>
      <c r="F74" s="20">
        <v>3952600000</v>
      </c>
      <c r="G74" s="20">
        <v>4536189000</v>
      </c>
      <c r="H74" s="21">
        <v>30</v>
      </c>
      <c r="I74" s="21">
        <v>24</v>
      </c>
    </row>
    <row r="75" spans="1:9" ht="50.25" customHeight="1">
      <c r="A75" s="16">
        <v>16</v>
      </c>
      <c r="B75" s="17" t="s">
        <v>220</v>
      </c>
      <c r="C75" s="18" t="s">
        <v>10</v>
      </c>
      <c r="D75" s="18" t="s">
        <v>221</v>
      </c>
      <c r="E75" s="46">
        <v>837.17</v>
      </c>
      <c r="F75" s="20">
        <v>1812704000</v>
      </c>
      <c r="G75" s="20">
        <v>1948650000</v>
      </c>
      <c r="H75" s="21">
        <v>9</v>
      </c>
      <c r="I75" s="21">
        <v>7</v>
      </c>
    </row>
    <row r="76" spans="1:9" ht="50.25" customHeight="1">
      <c r="A76" s="16">
        <v>17</v>
      </c>
      <c r="B76" s="17" t="s">
        <v>232</v>
      </c>
      <c r="C76" s="18" t="s">
        <v>233</v>
      </c>
      <c r="D76" s="18" t="s">
        <v>234</v>
      </c>
      <c r="E76" s="19">
        <v>223.6</v>
      </c>
      <c r="F76" s="20">
        <v>514280000</v>
      </c>
      <c r="G76" s="20">
        <v>514500000</v>
      </c>
      <c r="H76" s="21">
        <v>4</v>
      </c>
      <c r="I76" s="21">
        <v>2</v>
      </c>
    </row>
    <row r="77" spans="1:9" ht="50.25" customHeight="1">
      <c r="A77" s="16">
        <v>18</v>
      </c>
      <c r="B77" s="17" t="s">
        <v>244</v>
      </c>
      <c r="C77" s="18" t="s">
        <v>108</v>
      </c>
      <c r="D77" s="18" t="s">
        <v>245</v>
      </c>
      <c r="E77" s="20">
        <v>3720</v>
      </c>
      <c r="F77" s="20">
        <v>4739400000</v>
      </c>
      <c r="G77" s="20">
        <v>5752506000</v>
      </c>
      <c r="H77" s="21">
        <v>43</v>
      </c>
      <c r="I77" s="21">
        <v>33</v>
      </c>
    </row>
    <row r="78" spans="1:9" ht="50.25" customHeight="1">
      <c r="A78" s="16">
        <v>19</v>
      </c>
      <c r="B78" s="17" t="s">
        <v>246</v>
      </c>
      <c r="C78" s="18" t="s">
        <v>247</v>
      </c>
      <c r="D78" s="18" t="s">
        <v>248</v>
      </c>
      <c r="E78" s="20">
        <v>3154</v>
      </c>
      <c r="F78" s="20">
        <v>3160100000</v>
      </c>
      <c r="G78" s="20">
        <v>3194651000</v>
      </c>
      <c r="H78" s="21">
        <v>23</v>
      </c>
      <c r="I78" s="21">
        <v>12</v>
      </c>
    </row>
    <row r="79" spans="1:9" ht="50.25" customHeight="1">
      <c r="A79" s="16">
        <v>20</v>
      </c>
      <c r="B79" s="17" t="s">
        <v>252</v>
      </c>
      <c r="C79" s="18" t="s">
        <v>253</v>
      </c>
      <c r="D79" s="18" t="s">
        <v>254</v>
      </c>
      <c r="E79" s="20">
        <v>3395</v>
      </c>
      <c r="F79" s="20">
        <v>4073928000</v>
      </c>
      <c r="G79" s="20">
        <v>4571400000</v>
      </c>
      <c r="H79" s="21">
        <v>26</v>
      </c>
      <c r="I79" s="21">
        <v>21</v>
      </c>
    </row>
    <row r="80" spans="1:9" ht="50.25" customHeight="1">
      <c r="A80" s="16">
        <v>21</v>
      </c>
      <c r="B80" s="17" t="s">
        <v>256</v>
      </c>
      <c r="C80" s="18" t="s">
        <v>121</v>
      </c>
      <c r="D80" s="18" t="s">
        <v>257</v>
      </c>
      <c r="E80" s="19">
        <v>405.8</v>
      </c>
      <c r="F80" s="20">
        <v>2277000000</v>
      </c>
      <c r="G80" s="20">
        <v>4109100000</v>
      </c>
      <c r="H80" s="21">
        <v>21</v>
      </c>
      <c r="I80" s="21">
        <v>4</v>
      </c>
    </row>
    <row r="81" spans="1:9" ht="50.25" customHeight="1">
      <c r="A81" s="16">
        <v>22</v>
      </c>
      <c r="B81" s="17"/>
      <c r="C81" s="18"/>
      <c r="D81" s="18"/>
      <c r="E81" s="19"/>
      <c r="F81" s="20"/>
      <c r="G81" s="20"/>
      <c r="H81" s="21"/>
      <c r="I81" s="21"/>
    </row>
    <row r="82" spans="1:9" s="14" customFormat="1" ht="50.25" customHeight="1">
      <c r="A82" s="49" t="s">
        <v>129</v>
      </c>
      <c r="B82" s="49"/>
      <c r="C82" s="22"/>
      <c r="D82" s="22"/>
      <c r="E82" s="23">
        <f>SUM(E60:E80)</f>
        <v>40645.45</v>
      </c>
      <c r="F82" s="23">
        <f>SUM(F60:F80)</f>
        <v>52288642800</v>
      </c>
      <c r="G82" s="23">
        <f>SUM(G60:G80)</f>
        <v>63123892000</v>
      </c>
      <c r="H82" s="23">
        <f>SUM(H60:H80)</f>
        <v>438</v>
      </c>
      <c r="I82" s="23">
        <f>SUM(I60:I80)</f>
        <v>306</v>
      </c>
    </row>
    <row r="83" spans="1:9" s="14" customFormat="1" ht="50.25" customHeight="1">
      <c r="A83" s="49" t="s">
        <v>133</v>
      </c>
      <c r="B83" s="49"/>
      <c r="C83" s="49"/>
      <c r="D83" s="49"/>
      <c r="E83" s="49"/>
      <c r="F83" s="49"/>
      <c r="G83" s="49"/>
      <c r="H83" s="49"/>
      <c r="I83" s="49"/>
    </row>
    <row r="84" spans="1:9" ht="50.25" customHeight="1">
      <c r="A84" s="16">
        <v>1</v>
      </c>
      <c r="B84" s="17" t="s">
        <v>29</v>
      </c>
      <c r="C84" s="18" t="s">
        <v>30</v>
      </c>
      <c r="D84" s="18" t="s">
        <v>31</v>
      </c>
      <c r="E84" s="20">
        <v>1259</v>
      </c>
      <c r="F84" s="20">
        <v>1888500000</v>
      </c>
      <c r="G84" s="20">
        <v>1924412000</v>
      </c>
      <c r="H84" s="21">
        <v>10</v>
      </c>
      <c r="I84" s="21">
        <v>7</v>
      </c>
    </row>
    <row r="85" spans="1:9" ht="50.25" customHeight="1">
      <c r="A85" s="16">
        <v>2</v>
      </c>
      <c r="B85" s="17" t="s">
        <v>40</v>
      </c>
      <c r="C85" s="18" t="s">
        <v>41</v>
      </c>
      <c r="D85" s="18" t="s">
        <v>42</v>
      </c>
      <c r="E85" s="20">
        <v>973</v>
      </c>
      <c r="F85" s="20">
        <v>3044000000</v>
      </c>
      <c r="G85" s="20">
        <v>3154728000</v>
      </c>
      <c r="H85" s="21">
        <v>15</v>
      </c>
      <c r="I85" s="21">
        <v>4</v>
      </c>
    </row>
    <row r="86" spans="1:9" ht="50.25" customHeight="1">
      <c r="A86" s="16">
        <v>3</v>
      </c>
      <c r="B86" s="17" t="s">
        <v>49</v>
      </c>
      <c r="C86" s="18" t="s">
        <v>50</v>
      </c>
      <c r="D86" s="18" t="s">
        <v>51</v>
      </c>
      <c r="E86" s="20">
        <v>5523</v>
      </c>
      <c r="F86" s="20">
        <v>5913900000</v>
      </c>
      <c r="G86" s="20">
        <v>5941943000</v>
      </c>
      <c r="H86" s="21">
        <v>26</v>
      </c>
      <c r="I86" s="21">
        <v>20</v>
      </c>
    </row>
    <row r="87" spans="1:9" ht="50.25" customHeight="1">
      <c r="A87" s="16">
        <v>4</v>
      </c>
      <c r="B87" s="17" t="s">
        <v>77</v>
      </c>
      <c r="C87" s="18" t="s">
        <v>78</v>
      </c>
      <c r="D87" s="18" t="s">
        <v>79</v>
      </c>
      <c r="E87" s="20">
        <v>2774</v>
      </c>
      <c r="F87" s="20">
        <v>1176400000</v>
      </c>
      <c r="G87" s="20">
        <v>1178251000</v>
      </c>
      <c r="H87" s="21">
        <v>15</v>
      </c>
      <c r="I87" s="21">
        <v>14</v>
      </c>
    </row>
    <row r="88" spans="1:9" ht="50.25" customHeight="1">
      <c r="A88" s="16">
        <v>5</v>
      </c>
      <c r="B88" s="17" t="s">
        <v>83</v>
      </c>
      <c r="C88" s="18" t="s">
        <v>50</v>
      </c>
      <c r="D88" s="18" t="s">
        <v>84</v>
      </c>
      <c r="E88" s="20">
        <v>2470</v>
      </c>
      <c r="F88" s="20">
        <v>5010500000</v>
      </c>
      <c r="G88" s="20">
        <v>5016644000</v>
      </c>
      <c r="H88" s="21">
        <v>7</v>
      </c>
      <c r="I88" s="21">
        <v>3</v>
      </c>
    </row>
    <row r="89" spans="1:9" ht="50.25" customHeight="1">
      <c r="A89" s="16">
        <v>6</v>
      </c>
      <c r="B89" s="17" t="s">
        <v>87</v>
      </c>
      <c r="C89" s="18" t="s">
        <v>88</v>
      </c>
      <c r="D89" s="18" t="s">
        <v>89</v>
      </c>
      <c r="E89" s="20">
        <v>2498</v>
      </c>
      <c r="F89" s="20">
        <v>2596600000</v>
      </c>
      <c r="G89" s="20">
        <v>2741160000</v>
      </c>
      <c r="H89" s="21">
        <v>21</v>
      </c>
      <c r="I89" s="21">
        <v>11</v>
      </c>
    </row>
    <row r="90" spans="1:9" ht="50.25" customHeight="1">
      <c r="A90" s="16">
        <v>7</v>
      </c>
      <c r="B90" s="17" t="s">
        <v>95</v>
      </c>
      <c r="C90" s="18" t="s">
        <v>96</v>
      </c>
      <c r="D90" s="18" t="s">
        <v>97</v>
      </c>
      <c r="E90" s="20">
        <v>10280</v>
      </c>
      <c r="F90" s="20">
        <v>7120550000</v>
      </c>
      <c r="G90" s="20">
        <v>8857938000</v>
      </c>
      <c r="H90" s="21">
        <v>100</v>
      </c>
      <c r="I90" s="21">
        <v>64</v>
      </c>
    </row>
    <row r="91" spans="1:9" ht="50.25" customHeight="1">
      <c r="A91" s="16">
        <v>8</v>
      </c>
      <c r="B91" s="17" t="s">
        <v>102</v>
      </c>
      <c r="C91" s="18" t="s">
        <v>103</v>
      </c>
      <c r="D91" s="18" t="s">
        <v>104</v>
      </c>
      <c r="E91" s="20">
        <v>3478</v>
      </c>
      <c r="F91" s="20">
        <v>1733350000</v>
      </c>
      <c r="G91" s="20">
        <v>1733930000</v>
      </c>
      <c r="H91" s="21">
        <v>32</v>
      </c>
      <c r="I91" s="21">
        <v>19</v>
      </c>
    </row>
    <row r="92" spans="1:9" ht="50.25" customHeight="1">
      <c r="A92" s="10">
        <v>9</v>
      </c>
      <c r="B92" s="8" t="s">
        <v>114</v>
      </c>
      <c r="C92" s="11" t="s">
        <v>115</v>
      </c>
      <c r="D92" s="11" t="s">
        <v>116</v>
      </c>
      <c r="E92" s="28">
        <v>917</v>
      </c>
      <c r="F92" s="28">
        <v>1387200000</v>
      </c>
      <c r="G92" s="28">
        <v>1444330000</v>
      </c>
      <c r="H92" s="9">
        <v>10</v>
      </c>
      <c r="I92" s="21">
        <v>5</v>
      </c>
    </row>
    <row r="93" spans="1:9" ht="50.25" customHeight="1">
      <c r="A93" s="16">
        <v>10</v>
      </c>
      <c r="B93" s="17" t="s">
        <v>124</v>
      </c>
      <c r="C93" s="18" t="s">
        <v>50</v>
      </c>
      <c r="D93" s="18" t="s">
        <v>125</v>
      </c>
      <c r="E93" s="20">
        <v>2917</v>
      </c>
      <c r="F93" s="20">
        <v>6323000000</v>
      </c>
      <c r="G93" s="20">
        <v>6329543000</v>
      </c>
      <c r="H93" s="21">
        <v>8</v>
      </c>
      <c r="I93" s="21">
        <v>5</v>
      </c>
    </row>
    <row r="94" spans="1:9" ht="50.25" customHeight="1">
      <c r="A94" s="35">
        <v>11</v>
      </c>
      <c r="B94" s="36" t="s">
        <v>148</v>
      </c>
      <c r="C94" s="37" t="s">
        <v>88</v>
      </c>
      <c r="D94" s="37" t="s">
        <v>149</v>
      </c>
      <c r="E94" s="38">
        <v>1231</v>
      </c>
      <c r="F94" s="38">
        <v>1770200000</v>
      </c>
      <c r="G94" s="38">
        <v>1770530000</v>
      </c>
      <c r="H94" s="39">
        <v>5</v>
      </c>
      <c r="I94" s="40">
        <v>3</v>
      </c>
    </row>
    <row r="95" spans="1:9" ht="50.25" customHeight="1">
      <c r="A95" s="16">
        <v>12</v>
      </c>
      <c r="B95" s="17" t="s">
        <v>163</v>
      </c>
      <c r="C95" s="18" t="s">
        <v>164</v>
      </c>
      <c r="D95" s="18" t="s">
        <v>183</v>
      </c>
      <c r="E95" s="20">
        <v>1278</v>
      </c>
      <c r="F95" s="20">
        <v>1359200000</v>
      </c>
      <c r="G95" s="20">
        <v>1360494000</v>
      </c>
      <c r="H95" s="21">
        <v>14</v>
      </c>
      <c r="I95" s="21">
        <v>6</v>
      </c>
    </row>
    <row r="96" spans="1:9" ht="50.25" customHeight="1">
      <c r="A96" s="16">
        <v>13</v>
      </c>
      <c r="B96" s="17" t="s">
        <v>169</v>
      </c>
      <c r="C96" s="18" t="s">
        <v>30</v>
      </c>
      <c r="D96" s="18" t="s">
        <v>170</v>
      </c>
      <c r="E96" s="20">
        <v>1010</v>
      </c>
      <c r="F96" s="20">
        <v>892000000</v>
      </c>
      <c r="G96" s="20">
        <v>1198694000</v>
      </c>
      <c r="H96" s="21">
        <v>14</v>
      </c>
      <c r="I96" s="21">
        <v>5</v>
      </c>
    </row>
    <row r="97" spans="1:9" ht="50.25" customHeight="1">
      <c r="A97" s="16">
        <v>14</v>
      </c>
      <c r="B97" s="36" t="s">
        <v>171</v>
      </c>
      <c r="C97" s="37" t="s">
        <v>172</v>
      </c>
      <c r="D97" s="37" t="s">
        <v>173</v>
      </c>
      <c r="E97" s="38">
        <v>7409</v>
      </c>
      <c r="F97" s="38">
        <v>4840300000</v>
      </c>
      <c r="G97" s="38">
        <v>5155656000</v>
      </c>
      <c r="H97" s="39">
        <v>81</v>
      </c>
      <c r="I97" s="40">
        <v>42</v>
      </c>
    </row>
    <row r="98" spans="1:9" ht="50.25" customHeight="1">
      <c r="A98" s="16">
        <v>15</v>
      </c>
      <c r="B98" s="17" t="s">
        <v>180</v>
      </c>
      <c r="C98" s="18" t="s">
        <v>181</v>
      </c>
      <c r="D98" s="18" t="s">
        <v>182</v>
      </c>
      <c r="E98" s="20">
        <v>4753</v>
      </c>
      <c r="F98" s="20">
        <v>2041020000</v>
      </c>
      <c r="G98" s="20">
        <v>2273920000</v>
      </c>
      <c r="H98" s="21">
        <v>30</v>
      </c>
      <c r="I98" s="21">
        <v>19</v>
      </c>
    </row>
    <row r="99" spans="1:9" ht="50.25" customHeight="1">
      <c r="A99" s="16">
        <v>16</v>
      </c>
      <c r="B99" s="17" t="s">
        <v>190</v>
      </c>
      <c r="C99" s="18" t="s">
        <v>191</v>
      </c>
      <c r="D99" s="18" t="s">
        <v>192</v>
      </c>
      <c r="E99" s="20">
        <v>402</v>
      </c>
      <c r="F99" s="20">
        <v>640500000</v>
      </c>
      <c r="G99" s="20">
        <v>716000000</v>
      </c>
      <c r="H99" s="21">
        <v>6</v>
      </c>
      <c r="I99" s="21">
        <v>1</v>
      </c>
    </row>
    <row r="100" spans="1:9" ht="50.25" customHeight="1">
      <c r="A100" s="16">
        <v>17</v>
      </c>
      <c r="B100" s="42" t="s">
        <v>196</v>
      </c>
      <c r="C100" s="43" t="s">
        <v>88</v>
      </c>
      <c r="D100" s="43" t="s">
        <v>197</v>
      </c>
      <c r="E100" s="45">
        <v>161</v>
      </c>
      <c r="F100" s="45">
        <v>128800000</v>
      </c>
      <c r="G100" s="45">
        <v>128900000</v>
      </c>
      <c r="H100" s="44">
        <v>2</v>
      </c>
      <c r="I100" s="40">
        <v>1</v>
      </c>
    </row>
    <row r="101" spans="1:9" ht="50.25" customHeight="1">
      <c r="A101" s="16">
        <v>18</v>
      </c>
      <c r="B101" s="17" t="s">
        <v>206</v>
      </c>
      <c r="C101" s="18" t="s">
        <v>207</v>
      </c>
      <c r="D101" s="18" t="s">
        <v>208</v>
      </c>
      <c r="E101" s="20">
        <v>7742</v>
      </c>
      <c r="F101" s="20">
        <v>5255125000</v>
      </c>
      <c r="G101" s="20">
        <v>8937601000</v>
      </c>
      <c r="H101" s="21">
        <v>67</v>
      </c>
      <c r="I101" s="21">
        <v>25</v>
      </c>
    </row>
    <row r="102" spans="1:9" ht="50.25" customHeight="1">
      <c r="A102" s="16">
        <v>19</v>
      </c>
      <c r="B102" s="17" t="s">
        <v>222</v>
      </c>
      <c r="C102" s="18" t="s">
        <v>172</v>
      </c>
      <c r="D102" s="18" t="s">
        <v>223</v>
      </c>
      <c r="E102" s="20">
        <v>14274</v>
      </c>
      <c r="F102" s="20">
        <v>8127200000</v>
      </c>
      <c r="G102" s="20">
        <v>10581182000</v>
      </c>
      <c r="H102" s="21">
        <v>145</v>
      </c>
      <c r="I102" s="21">
        <v>80</v>
      </c>
    </row>
    <row r="103" spans="1:9" ht="50.25" customHeight="1">
      <c r="A103" s="16">
        <v>20</v>
      </c>
      <c r="B103" s="17" t="s">
        <v>224</v>
      </c>
      <c r="C103" s="18" t="s">
        <v>181</v>
      </c>
      <c r="D103" s="18" t="s">
        <v>225</v>
      </c>
      <c r="E103" s="20">
        <v>2287</v>
      </c>
      <c r="F103" s="20">
        <v>999440000</v>
      </c>
      <c r="G103" s="20">
        <v>1338711500</v>
      </c>
      <c r="H103" s="21">
        <v>32</v>
      </c>
      <c r="I103" s="21">
        <v>18</v>
      </c>
    </row>
    <row r="104" spans="1:9" ht="50.25" customHeight="1">
      <c r="A104" s="16">
        <v>21</v>
      </c>
      <c r="B104" s="17" t="s">
        <v>263</v>
      </c>
      <c r="C104" s="18" t="s">
        <v>88</v>
      </c>
      <c r="D104" s="18" t="s">
        <v>264</v>
      </c>
      <c r="E104" s="20">
        <v>736</v>
      </c>
      <c r="F104" s="20">
        <v>588800000</v>
      </c>
      <c r="G104" s="20">
        <v>589192000</v>
      </c>
      <c r="H104" s="21">
        <v>3</v>
      </c>
      <c r="I104" s="21">
        <v>1</v>
      </c>
    </row>
    <row r="105" spans="1:9" ht="50.25" customHeight="1">
      <c r="A105" s="16">
        <v>22</v>
      </c>
      <c r="B105" s="17" t="s">
        <v>237</v>
      </c>
      <c r="C105" s="18" t="s">
        <v>103</v>
      </c>
      <c r="D105" s="18" t="s">
        <v>238</v>
      </c>
      <c r="E105" s="20">
        <v>2769</v>
      </c>
      <c r="F105" s="20">
        <v>1423250000</v>
      </c>
      <c r="G105" s="20">
        <v>1555540000</v>
      </c>
      <c r="H105" s="21">
        <v>35</v>
      </c>
      <c r="I105" s="21">
        <v>14</v>
      </c>
    </row>
    <row r="106" spans="1:9" ht="50.25" customHeight="1">
      <c r="A106" s="16"/>
      <c r="B106" s="17"/>
      <c r="C106" s="18"/>
      <c r="D106" s="18"/>
      <c r="E106" s="41"/>
      <c r="F106" s="41"/>
      <c r="G106" s="41"/>
      <c r="H106" s="21"/>
      <c r="I106" s="21"/>
    </row>
    <row r="107" spans="1:9" s="14" customFormat="1" ht="50.25" customHeight="1">
      <c r="A107" s="49" t="s">
        <v>129</v>
      </c>
      <c r="B107" s="49"/>
      <c r="C107" s="22"/>
      <c r="D107" s="22"/>
      <c r="E107" s="23">
        <f>SUM(E84:E106)</f>
        <v>77141</v>
      </c>
      <c r="F107" s="23">
        <f>SUM(F84:F106)</f>
        <v>64259835000</v>
      </c>
      <c r="G107" s="23">
        <f>SUM(G84:G106)</f>
        <v>73929299500</v>
      </c>
      <c r="H107" s="23">
        <f>SUM(H84:H106)</f>
        <v>678</v>
      </c>
      <c r="I107" s="23">
        <f>SUM(I84:I106)</f>
        <v>367</v>
      </c>
    </row>
    <row r="108" spans="1:9" s="13" customFormat="1" ht="50.25" customHeight="1">
      <c r="A108" s="49" t="s">
        <v>134</v>
      </c>
      <c r="B108" s="49"/>
      <c r="C108" s="49"/>
      <c r="D108" s="49"/>
      <c r="E108" s="49"/>
      <c r="F108" s="49"/>
      <c r="G108" s="49"/>
      <c r="H108" s="49"/>
      <c r="I108" s="49"/>
    </row>
    <row r="109" spans="1:9" ht="50.25" customHeight="1">
      <c r="A109" s="16">
        <v>1</v>
      </c>
      <c r="B109" s="17" t="s">
        <v>15</v>
      </c>
      <c r="C109" s="18" t="s">
        <v>16</v>
      </c>
      <c r="D109" s="18" t="s">
        <v>17</v>
      </c>
      <c r="E109" s="20">
        <v>1626</v>
      </c>
      <c r="F109" s="20">
        <v>943080000</v>
      </c>
      <c r="G109" s="20">
        <v>951700000</v>
      </c>
      <c r="H109" s="21">
        <v>7</v>
      </c>
      <c r="I109" s="21">
        <v>11</v>
      </c>
    </row>
    <row r="110" spans="1:9" ht="50.25" customHeight="1">
      <c r="A110" s="16">
        <v>2</v>
      </c>
      <c r="B110" s="17" t="s">
        <v>18</v>
      </c>
      <c r="C110" s="18" t="s">
        <v>19</v>
      </c>
      <c r="D110" s="18" t="s">
        <v>20</v>
      </c>
      <c r="E110" s="20">
        <v>3635</v>
      </c>
      <c r="F110" s="20">
        <v>12856200000</v>
      </c>
      <c r="G110" s="20">
        <v>13271110000</v>
      </c>
      <c r="H110" s="21">
        <v>58</v>
      </c>
      <c r="I110" s="21">
        <v>33</v>
      </c>
    </row>
    <row r="111" spans="1:9" ht="50.25" customHeight="1">
      <c r="A111" s="16">
        <v>3</v>
      </c>
      <c r="B111" s="17" t="s">
        <v>24</v>
      </c>
      <c r="C111" s="18" t="s">
        <v>25</v>
      </c>
      <c r="D111" s="18" t="s">
        <v>26</v>
      </c>
      <c r="E111" s="20">
        <v>4862</v>
      </c>
      <c r="F111" s="20">
        <v>5446760000</v>
      </c>
      <c r="G111" s="20">
        <v>5598590000</v>
      </c>
      <c r="H111" s="21">
        <v>20</v>
      </c>
      <c r="I111" s="21">
        <v>29</v>
      </c>
    </row>
    <row r="112" spans="1:9" ht="50.25" customHeight="1">
      <c r="A112" s="16">
        <v>4</v>
      </c>
      <c r="B112" s="17" t="s">
        <v>27</v>
      </c>
      <c r="C112" s="18" t="s">
        <v>19</v>
      </c>
      <c r="D112" s="18" t="s">
        <v>28</v>
      </c>
      <c r="E112" s="20">
        <v>3704</v>
      </c>
      <c r="F112" s="20">
        <v>13866190000</v>
      </c>
      <c r="G112" s="20">
        <v>13973124000</v>
      </c>
      <c r="H112" s="21">
        <v>35</v>
      </c>
      <c r="I112" s="21">
        <v>28</v>
      </c>
    </row>
    <row r="113" spans="1:9" ht="50.25" customHeight="1">
      <c r="A113" s="16">
        <v>5</v>
      </c>
      <c r="B113" s="17" t="s">
        <v>43</v>
      </c>
      <c r="C113" s="18" t="s">
        <v>44</v>
      </c>
      <c r="D113" s="18" t="s">
        <v>45</v>
      </c>
      <c r="E113" s="20">
        <v>1579</v>
      </c>
      <c r="F113" s="20">
        <v>6267080000</v>
      </c>
      <c r="G113" s="20">
        <v>6294946000</v>
      </c>
      <c r="H113" s="21">
        <v>19</v>
      </c>
      <c r="I113" s="21">
        <v>9</v>
      </c>
    </row>
    <row r="114" spans="1:9" ht="50.25" customHeight="1">
      <c r="A114" s="16">
        <v>6</v>
      </c>
      <c r="B114" s="17" t="s">
        <v>57</v>
      </c>
      <c r="C114" s="18" t="s">
        <v>58</v>
      </c>
      <c r="D114" s="18" t="s">
        <v>59</v>
      </c>
      <c r="E114" s="20">
        <v>1053</v>
      </c>
      <c r="F114" s="20">
        <v>579150000</v>
      </c>
      <c r="G114" s="20">
        <v>605070000</v>
      </c>
      <c r="H114" s="21">
        <v>10</v>
      </c>
      <c r="I114" s="21">
        <v>5</v>
      </c>
    </row>
    <row r="115" spans="1:9" ht="50.25" customHeight="1">
      <c r="A115" s="16">
        <v>7</v>
      </c>
      <c r="B115" s="17" t="s">
        <v>112</v>
      </c>
      <c r="C115" s="18" t="s">
        <v>16</v>
      </c>
      <c r="D115" s="18" t="s">
        <v>113</v>
      </c>
      <c r="E115" s="20">
        <v>4508</v>
      </c>
      <c r="F115" s="20">
        <v>2614640000</v>
      </c>
      <c r="G115" s="20">
        <v>2616000000</v>
      </c>
      <c r="H115" s="21">
        <v>15</v>
      </c>
      <c r="I115" s="21">
        <v>13</v>
      </c>
    </row>
    <row r="116" spans="1:9" ht="50.25" customHeight="1">
      <c r="A116" s="16">
        <v>8</v>
      </c>
      <c r="B116" s="17" t="s">
        <v>126</v>
      </c>
      <c r="C116" s="18" t="s">
        <v>44</v>
      </c>
      <c r="D116" s="18" t="s">
        <v>127</v>
      </c>
      <c r="E116" s="19">
        <v>1556.7</v>
      </c>
      <c r="F116" s="20">
        <v>5564180000</v>
      </c>
      <c r="G116" s="20">
        <v>5657923000</v>
      </c>
      <c r="H116" s="21">
        <v>15</v>
      </c>
      <c r="I116" s="21">
        <v>13</v>
      </c>
    </row>
    <row r="117" spans="1:9" ht="50.25" customHeight="1">
      <c r="A117" s="35">
        <v>9</v>
      </c>
      <c r="B117" s="42" t="s">
        <v>187</v>
      </c>
      <c r="C117" s="43" t="s">
        <v>188</v>
      </c>
      <c r="D117" s="43" t="s">
        <v>189</v>
      </c>
      <c r="E117" s="45">
        <v>441</v>
      </c>
      <c r="F117" s="45">
        <v>248430000</v>
      </c>
      <c r="G117" s="45">
        <v>249830000</v>
      </c>
      <c r="H117" s="44">
        <v>6</v>
      </c>
      <c r="I117" s="40">
        <v>3</v>
      </c>
    </row>
    <row r="118" spans="1:9" ht="50.25" customHeight="1">
      <c r="A118" s="16">
        <v>10</v>
      </c>
      <c r="B118" s="17" t="s">
        <v>204</v>
      </c>
      <c r="C118" s="18" t="s">
        <v>44</v>
      </c>
      <c r="D118" s="18" t="s">
        <v>205</v>
      </c>
      <c r="E118" s="19">
        <v>665.4</v>
      </c>
      <c r="F118" s="20">
        <v>2335320000</v>
      </c>
      <c r="G118" s="20">
        <v>2336500000</v>
      </c>
      <c r="H118" s="21">
        <v>8</v>
      </c>
      <c r="I118" s="21">
        <v>6</v>
      </c>
    </row>
    <row r="119" spans="1:9" ht="50.25" customHeight="1">
      <c r="A119" s="16">
        <v>11</v>
      </c>
      <c r="B119" s="17" t="s">
        <v>213</v>
      </c>
      <c r="C119" s="18" t="s">
        <v>58</v>
      </c>
      <c r="D119" s="18" t="s">
        <v>214</v>
      </c>
      <c r="E119" s="20">
        <v>386</v>
      </c>
      <c r="F119" s="20">
        <v>234500000</v>
      </c>
      <c r="G119" s="20">
        <v>234902000</v>
      </c>
      <c r="H119" s="21">
        <v>6</v>
      </c>
      <c r="I119" s="21">
        <v>2</v>
      </c>
    </row>
    <row r="120" spans="1:9" ht="50.25" customHeight="1">
      <c r="A120" s="16">
        <v>12</v>
      </c>
      <c r="B120" s="42" t="s">
        <v>249</v>
      </c>
      <c r="C120" s="43" t="s">
        <v>250</v>
      </c>
      <c r="D120" s="43" t="s">
        <v>251</v>
      </c>
      <c r="E120" s="45">
        <v>4298</v>
      </c>
      <c r="F120" s="45">
        <v>3653300000</v>
      </c>
      <c r="G120" s="45">
        <v>6037471000</v>
      </c>
      <c r="H120" s="44">
        <v>22</v>
      </c>
      <c r="I120" s="21">
        <v>17</v>
      </c>
    </row>
    <row r="121" spans="1:9" s="14" customFormat="1" ht="50.25" customHeight="1">
      <c r="A121" s="49" t="s">
        <v>129</v>
      </c>
      <c r="B121" s="49"/>
      <c r="C121" s="22"/>
      <c r="D121" s="22"/>
      <c r="E121" s="23">
        <f>SUM(E109:E120)</f>
        <v>28314.100000000002</v>
      </c>
      <c r="F121" s="23">
        <f>SUM(F109:F120)</f>
        <v>54608830000</v>
      </c>
      <c r="G121" s="23">
        <f>SUM(G109:G120)</f>
        <v>57827166000</v>
      </c>
      <c r="H121" s="23">
        <f>SUM(H109:H120)</f>
        <v>221</v>
      </c>
      <c r="I121" s="23">
        <f>SUM(I109:I120)</f>
        <v>169</v>
      </c>
    </row>
    <row r="122" spans="1:9" s="15" customFormat="1" ht="50.25" customHeight="1">
      <c r="A122" s="48" t="s">
        <v>261</v>
      </c>
      <c r="B122" s="48"/>
      <c r="C122" s="48"/>
      <c r="D122" s="27" t="s">
        <v>262</v>
      </c>
      <c r="E122" s="25">
        <f>E24+E48+E58+E82+E107+E121</f>
        <v>240313.45</v>
      </c>
      <c r="F122" s="25">
        <f>F121+F107+F82+F58+F48+F24</f>
        <v>245584125800</v>
      </c>
      <c r="G122" s="25">
        <f>G121+G107+G82+G58+G48+G24</f>
        <v>275562813500</v>
      </c>
      <c r="H122" s="26">
        <f>H121+H107+H82+H58+H48+H24</f>
        <v>2037</v>
      </c>
      <c r="I122" s="26">
        <f>I121+I107+I82+I58+I48+I24</f>
        <v>1315</v>
      </c>
    </row>
    <row r="123" spans="1:7" s="4" customFormat="1" ht="15.75">
      <c r="A123" s="12"/>
      <c r="B123" s="12"/>
      <c r="C123" s="12"/>
      <c r="D123" s="12"/>
      <c r="F123" s="6"/>
      <c r="G123" s="6"/>
    </row>
    <row r="124" spans="6:7" s="4" customFormat="1" ht="15.75">
      <c r="F124" s="6"/>
      <c r="G124" s="6"/>
    </row>
    <row r="125" spans="1:7" ht="15.75">
      <c r="A125" s="4"/>
      <c r="B125" s="4"/>
      <c r="C125" s="4"/>
      <c r="D125" s="4"/>
      <c r="F125" s="7"/>
      <c r="G125" s="7"/>
    </row>
    <row r="126" spans="1:7" ht="15.75">
      <c r="A126" s="4"/>
      <c r="B126" s="4"/>
      <c r="C126" s="4"/>
      <c r="D126" s="4"/>
      <c r="F126" s="7"/>
      <c r="G126" s="7"/>
    </row>
    <row r="127" spans="1:7" ht="15.75">
      <c r="A127" s="4"/>
      <c r="B127" s="4"/>
      <c r="C127" s="4"/>
      <c r="D127" s="4"/>
      <c r="F127" s="7"/>
      <c r="G127" s="7"/>
    </row>
    <row r="128" spans="6:7" ht="15.75">
      <c r="F128" s="7"/>
      <c r="G128" s="7"/>
    </row>
    <row r="129" spans="6:7" ht="15.75">
      <c r="F129" s="7"/>
      <c r="G129" s="7"/>
    </row>
    <row r="130" spans="6:7" ht="15.75">
      <c r="F130" s="7"/>
      <c r="G130" s="7"/>
    </row>
  </sheetData>
  <sheetProtection/>
  <mergeCells count="15">
    <mergeCell ref="A25:I25"/>
    <mergeCell ref="A48:B48"/>
    <mergeCell ref="A10:I10"/>
    <mergeCell ref="B11:I11"/>
    <mergeCell ref="A13:I13"/>
    <mergeCell ref="A24:B24"/>
    <mergeCell ref="A122:C122"/>
    <mergeCell ref="A82:B82"/>
    <mergeCell ref="A83:I83"/>
    <mergeCell ref="A107:B107"/>
    <mergeCell ref="A108:I108"/>
    <mergeCell ref="A49:I49"/>
    <mergeCell ref="A58:B58"/>
    <mergeCell ref="A59:I59"/>
    <mergeCell ref="A121:B121"/>
  </mergeCells>
  <printOptions/>
  <pageMargins left="0.24" right="0.19" top="0.32" bottom="0.44" header="0.25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Express Maintenance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baoduongmaytinh.com</dc:creator>
  <cp:keywords/>
  <dc:description/>
  <cp:lastModifiedBy>Admin</cp:lastModifiedBy>
  <cp:lastPrinted>2014-07-28T06:54:53Z</cp:lastPrinted>
  <dcterms:created xsi:type="dcterms:W3CDTF">2012-10-08T01:09:03Z</dcterms:created>
  <dcterms:modified xsi:type="dcterms:W3CDTF">2015-01-12T02:12:39Z</dcterms:modified>
  <cp:category/>
  <cp:version/>
  <cp:contentType/>
  <cp:contentStatus/>
</cp:coreProperties>
</file>